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Oliver\Trabajo\Promoción\Transparencia\Transparencia 2024\13 Contratos\Contratos adjudicados 2023\"/>
    </mc:Choice>
  </mc:AlternateContent>
  <xr:revisionPtr revIDLastSave="0" documentId="8_{B98A55AA-275D-4335-9139-A7B81A0DCD27}" xr6:coauthVersionLast="47" xr6:coauthVersionMax="47" xr10:uidLastSave="{00000000-0000-0000-0000-000000000000}"/>
  <bookViews>
    <workbookView xWindow="2985" yWindow="2985" windowWidth="21600" windowHeight="11835" xr2:uid="{536F4D82-D79F-4938-A38A-DAA0B2BA1236}"/>
  </bookViews>
  <sheets>
    <sheet name="CTTOS_NEGOCIADOS" sheetId="1" r:id="rId1"/>
  </sheets>
  <definedNames>
    <definedName name="_xlnm.Print_Area" localSheetId="0">CTTOS_NEGOCIADOS!$A$1:$O$65</definedName>
    <definedName name="Fecha" localSheetId="0">CTTOS_NEGOCIADOS!#REF!</definedName>
    <definedName name="Fecha">!#REF!</definedName>
    <definedName name="OE" localSheetId="0">CTTOS_NEGOCIADOS!#REF!</definedName>
    <definedName name="OE">!#REF!</definedName>
    <definedName name="Pepito" localSheetId="0">CTTOS_NEGOCIADOS!#REF!</definedName>
    <definedName name="Pepito">!#REF!</definedName>
    <definedName name="_xlnm.Print_Titles" localSheetId="0">CTTOS_NEGOCIADOS!$1:$3</definedName>
  </definedNames>
  <calcPr calcId="191029"/>
</workbook>
</file>

<file path=xl/calcChain.xml><?xml version="1.0" encoding="utf-8"?>
<calcChain xmlns="http://schemas.openxmlformats.org/spreadsheetml/2006/main">
  <c r="O81" i="1" l="1"/>
  <c r="K81" i="1"/>
  <c r="O80" i="1"/>
  <c r="K80" i="1"/>
  <c r="O79" i="1"/>
  <c r="K79" i="1"/>
  <c r="O78" i="1"/>
  <c r="K78" i="1"/>
  <c r="O77" i="1"/>
  <c r="K77" i="1"/>
  <c r="O76" i="1"/>
  <c r="K76" i="1"/>
  <c r="O75" i="1"/>
  <c r="K75" i="1"/>
  <c r="O74" i="1"/>
  <c r="K73" i="1"/>
  <c r="O73" i="1" s="1"/>
  <c r="O72" i="1"/>
  <c r="K72" i="1"/>
  <c r="K71" i="1"/>
  <c r="O71" i="1" s="1"/>
  <c r="O70" i="1"/>
  <c r="K70" i="1"/>
  <c r="O69" i="1"/>
  <c r="K69" i="1"/>
  <c r="O68" i="1"/>
  <c r="K68" i="1"/>
  <c r="K67" i="1"/>
  <c r="O67" i="1" s="1"/>
  <c r="O66" i="1"/>
  <c r="K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K34" i="1"/>
  <c r="O34" i="1" s="1"/>
  <c r="O33" i="1"/>
  <c r="O32" i="1"/>
  <c r="O31" i="1"/>
  <c r="O30" i="1"/>
  <c r="O29" i="1"/>
  <c r="O28" i="1"/>
  <c r="O27" i="1"/>
  <c r="O26" i="1"/>
  <c r="O25" i="1"/>
  <c r="O24" i="1"/>
  <c r="O23" i="1"/>
  <c r="O22" i="1"/>
  <c r="O21" i="1"/>
  <c r="O20" i="1"/>
  <c r="O19" i="1"/>
  <c r="O18" i="1"/>
  <c r="O17" i="1"/>
  <c r="O16" i="1"/>
  <c r="K16" i="1"/>
  <c r="O15" i="1"/>
  <c r="O14" i="1"/>
  <c r="O13" i="1"/>
  <c r="O12" i="1"/>
  <c r="O11" i="1"/>
  <c r="K11" i="1"/>
  <c r="O10" i="1"/>
  <c r="O9" i="1"/>
  <c r="O8" i="1"/>
  <c r="K7" i="1"/>
  <c r="O7" i="1" s="1"/>
  <c r="O6" i="1"/>
  <c r="O5" i="1"/>
  <c r="K4" i="1"/>
  <c r="O4" i="1" s="1"/>
</calcChain>
</file>

<file path=xl/sharedStrings.xml><?xml version="1.0" encoding="utf-8"?>
<sst xmlns="http://schemas.openxmlformats.org/spreadsheetml/2006/main" count="741" uniqueCount="438">
  <si>
    <t>RELACIÓN DE CONTRATOS NEGOCIADOS SUSCRITOS POR PROMOCIÓN DE LA CIUDAD DE LAS PALMAS DE GRAN CANARIA, S.A. AÑO 2023</t>
  </si>
  <si>
    <t>CULTURA /CARNAVAL /OTROS</t>
  </si>
  <si>
    <t>Actualizado a:</t>
  </si>
  <si>
    <t>OCTUBRE 2023</t>
  </si>
  <si>
    <t>Nº EXPEDIENTE</t>
  </si>
  <si>
    <t>ESPECTÁCULO</t>
  </si>
  <si>
    <t>FESTIVAL</t>
  </si>
  <si>
    <t>FECHA EVENTO</t>
  </si>
  <si>
    <t>FECHA CONTRATO</t>
  </si>
  <si>
    <t>PROCEDIMIENTO</t>
  </si>
  <si>
    <t>ADJUDICATARIO</t>
  </si>
  <si>
    <t>NIF</t>
  </si>
  <si>
    <t>NACIONALIDAD</t>
  </si>
  <si>
    <t>VALOR ESTIMADO</t>
  </si>
  <si>
    <t>IGIC 7%</t>
  </si>
  <si>
    <t>RETENCIÓN 15%</t>
  </si>
  <si>
    <t xml:space="preserve">IMPORTE TOTAL </t>
  </si>
  <si>
    <t>CU216/2022/CNSP</t>
  </si>
  <si>
    <t>Artístico: Fiesta Fin de Año 2022 (Ni funk, ni fank, D´Local Groove, Karma, Tabaiba, Mr Kangrej DJ, Ras SOS DJ)</t>
  </si>
  <si>
    <t>NAVIDAD 2022</t>
  </si>
  <si>
    <t>CNSP</t>
  </si>
  <si>
    <t>COLORADO PRODUCCIONES, S.L.</t>
  </si>
  <si>
    <t>B35416403</t>
  </si>
  <si>
    <t>ESPAÑOLA</t>
  </si>
  <si>
    <t>CA1/2023CNSP</t>
  </si>
  <si>
    <t>Lona Carnaval</t>
  </si>
  <si>
    <t>CARNAVAL 2023</t>
  </si>
  <si>
    <t>FEBRERO Y MARZO 2023</t>
  </si>
  <si>
    <t>IKONIK OOH ESPAÑA, S.A.</t>
  </si>
  <si>
    <t>A82879412</t>
  </si>
  <si>
    <t>CA6/2023/CNSP</t>
  </si>
  <si>
    <t>Artístico: Carlos Baute</t>
  </si>
  <si>
    <t>CAMINO VIEJO PRODUCCIONES, S.L.</t>
  </si>
  <si>
    <t>B35803683</t>
  </si>
  <si>
    <t>CA7/2023/CNSP</t>
  </si>
  <si>
    <t>Artístico: Tonny Tun Tun</t>
  </si>
  <si>
    <t>CA08/2023/CNSP</t>
  </si>
  <si>
    <t xml:space="preserve">Servicios Artisitcos Pirotécnicos: Entierro de la Sardina </t>
  </si>
  <si>
    <t>PIROTECNICA VALENCIANA, S.L.</t>
  </si>
  <si>
    <t>B98413339</t>
  </si>
  <si>
    <t>CA12/2023/CNSP</t>
  </si>
  <si>
    <t xml:space="preserve">Servicio Artístico varios </t>
  </si>
  <si>
    <t>INDICA PRODUCCIONES, S.L.U.</t>
  </si>
  <si>
    <t>B76042316</t>
  </si>
  <si>
    <t>CA14/2023/CNSP</t>
  </si>
  <si>
    <t>Artístico: Carlos Vives</t>
  </si>
  <si>
    <t>PLANETA RICA PRODUCCIONES, S.A.</t>
  </si>
  <si>
    <t>900563173-6</t>
  </si>
  <si>
    <t>COLOMBIANA</t>
  </si>
  <si>
    <t>CA15/2023/CNSP</t>
  </si>
  <si>
    <t>Artísticos: Varios</t>
  </si>
  <si>
    <t>DEL 10/02 AL 05/03 /2023</t>
  </si>
  <si>
    <t>CA16/2023/CNSP</t>
  </si>
  <si>
    <t xml:space="preserve">Artístico: Actuación el Pulpo </t>
  </si>
  <si>
    <t>RADIO POPULAR, S.A.</t>
  </si>
  <si>
    <t xml:space="preserve"> A28281368</t>
  </si>
  <si>
    <t>CA18/2023/CNSP</t>
  </si>
  <si>
    <t>Servicio de Producción y coordinación del artista Carlos Vives</t>
  </si>
  <si>
    <t>OCEANS MEDIA COMUNICACIÓN CANARIA, S.L.</t>
  </si>
  <si>
    <t>B76167568</t>
  </si>
  <si>
    <t>CA20/2023/CM</t>
  </si>
  <si>
    <t>Servicio Artístico: Parfadais</t>
  </si>
  <si>
    <t>ENCARGO FACTORY, S.L.</t>
  </si>
  <si>
    <t>B01640358</t>
  </si>
  <si>
    <t>CA21/2023/CM</t>
  </si>
  <si>
    <t>Servicio Artístico: Anastacia</t>
  </si>
  <si>
    <t>CA24/2023/CNSP</t>
  </si>
  <si>
    <t>Servicios de producción y organización</t>
  </si>
  <si>
    <t>CU27/2023/CNSP</t>
  </si>
  <si>
    <t>Cultural: Jornadas de Literatura, fomento de la cultura y lectura en las nuevas generaciones</t>
  </si>
  <si>
    <t xml:space="preserve">ESPACIO CULTURAL TAMARACEITE </t>
  </si>
  <si>
    <t>24 Y 25 MARZO 2023</t>
  </si>
  <si>
    <t>SOROMA EVENTS, S.L.</t>
  </si>
  <si>
    <t>B10794196</t>
  </si>
  <si>
    <t>CU26/2023/CNSP</t>
  </si>
  <si>
    <t>Artístico: Senior Festival</t>
  </si>
  <si>
    <t>PLAZA DE LA MÚSICA</t>
  </si>
  <si>
    <t>18 y 19/3/2023</t>
  </si>
  <si>
    <t xml:space="preserve">CANARY STAGE, S.L. </t>
  </si>
  <si>
    <t>B54374996</t>
  </si>
  <si>
    <t>CU34/2023/CNSP</t>
  </si>
  <si>
    <t xml:space="preserve"> 3 jornadas del Oficio Cinematográfico en LPGC</t>
  </si>
  <si>
    <t>EDIFICIO MILLER</t>
  </si>
  <si>
    <t>13,14 Y 15 DE ABRIL 2023</t>
  </si>
  <si>
    <t>CU42/2023/CM</t>
  </si>
  <si>
    <t>Servicio de Producción Artística</t>
  </si>
  <si>
    <t>HAPPY PIANO DAY 2023</t>
  </si>
  <si>
    <t>FÁBRICA LA ISLETA, S.L.</t>
  </si>
  <si>
    <t>B76364504</t>
  </si>
  <si>
    <t xml:space="preserve">74,721,84 </t>
  </si>
  <si>
    <t>CU47/2023/CNSP</t>
  </si>
  <si>
    <t>Servicio: Alquiler de Salas Cine CINESA</t>
  </si>
  <si>
    <t>FESTIVAL DE CINE</t>
  </si>
  <si>
    <t>DURANTE EL FESTIVAL DE CINE</t>
  </si>
  <si>
    <t>CONTRATO NEGOCIADO SIN PUBLICIDAD</t>
  </si>
  <si>
    <t>COMPAÑÍA DE INICIATIVAS Y ESPECTÁCULOS, S.A. (CINESA)</t>
  </si>
  <si>
    <t>A08109506</t>
  </si>
  <si>
    <t>CU50/2023/CNSP</t>
  </si>
  <si>
    <t>Artístico: Across Hip Hop 2023</t>
  </si>
  <si>
    <t>ACROSS HIP-HOP 2023</t>
  </si>
  <si>
    <t>9/01/2023 AL 08/07/2023</t>
  </si>
  <si>
    <t>QUE TAL ESTÁS, S.L.U.</t>
  </si>
  <si>
    <t>B35579051</t>
  </si>
  <si>
    <t>CU52/2023/CNSP</t>
  </si>
  <si>
    <t>Servicio de Producción Artística: Recordando a Nino Bravo</t>
  </si>
  <si>
    <t>JEITO S.C.P.</t>
  </si>
  <si>
    <t>J76007970</t>
  </si>
  <si>
    <t>CU59/2023/CM</t>
  </si>
  <si>
    <t>Artístico: Grease</t>
  </si>
  <si>
    <t>MILLER</t>
  </si>
  <si>
    <t>27/28/29 DE ABRIL DE 2023 y 4,5 y 6 DE MAYO DE 2023</t>
  </si>
  <si>
    <t>PRODUCCIONES ESCÉNICAS CLAPSO, S.L.</t>
  </si>
  <si>
    <t>B35481837</t>
  </si>
  <si>
    <t>CU65/2023/CNSP</t>
  </si>
  <si>
    <t>26, 27  Y 28 DE ENERO</t>
  </si>
  <si>
    <t>CU72 /2023/CNSP</t>
  </si>
  <si>
    <t>Artístico: Mujeres con narices</t>
  </si>
  <si>
    <t>PARQUE DORAMAS</t>
  </si>
  <si>
    <t>29 y 30/04/2023</t>
  </si>
  <si>
    <t>LUIS MIGUEL MONZÓN MUÑOZ</t>
  </si>
  <si>
    <t xml:space="preserve"> 52855332K</t>
  </si>
  <si>
    <t>CU75 /2023/CNSP</t>
  </si>
  <si>
    <t>Patrocinio: Sunbeat 2023</t>
  </si>
  <si>
    <t xml:space="preserve">TEATRO PEREZ GALDÓS </t>
  </si>
  <si>
    <t>20,21,27 Y 28 DE ENERO 2023</t>
  </si>
  <si>
    <t>CU76 /2023/CNSP</t>
  </si>
  <si>
    <t>Patrocinio: Animayo 2023</t>
  </si>
  <si>
    <t>MAYO 2023</t>
  </si>
  <si>
    <t>DAMIÁN PEREA PRODUCCIONES, S.L.</t>
  </si>
  <si>
    <t>B76153527</t>
  </si>
  <si>
    <t>CU85/2023/CM</t>
  </si>
  <si>
    <t>Patrocinio: Ciclo Miradas</t>
  </si>
  <si>
    <t>TEATRO GUINIGUADA</t>
  </si>
  <si>
    <t>24,25 DE FEBRERO y 24 DE MARZO y 15 DE ABRIL DE 2023</t>
  </si>
  <si>
    <t>ARDIEL ZAYA RUIZ</t>
  </si>
  <si>
    <t xml:space="preserve"> 45761472M</t>
  </si>
  <si>
    <t>CU88/2023/CM</t>
  </si>
  <si>
    <t>Patrocinio: Internacional Jazz</t>
  </si>
  <si>
    <t xml:space="preserve">JOSÉ ANTONIO RAMOS </t>
  </si>
  <si>
    <t>21 DE ABRIL AL 1 DE MAYO DE 2023</t>
  </si>
  <si>
    <t>CU104/2023/CNSP</t>
  </si>
  <si>
    <t xml:space="preserve"> Patrocinio: Proyecto CANARII/País Adentro</t>
  </si>
  <si>
    <t>DEL 17 AL 19 DE NOVIEMBRE DE 2023</t>
  </si>
  <si>
    <t>MACANDA PRODUCCIONES, S.L.</t>
  </si>
  <si>
    <t>B76105063</t>
  </si>
  <si>
    <t>CU107/2023/CNSP</t>
  </si>
  <si>
    <t>Artsitico: Masdanza 28</t>
  </si>
  <si>
    <t xml:space="preserve">PLAZA DE SANTA ANA Y OTROS </t>
  </si>
  <si>
    <t>29 DE SEPTIEMBRE AL 28 DE OCTUBRE DE 2023</t>
  </si>
  <si>
    <t>CU109/2023/CNSP</t>
  </si>
  <si>
    <t>Artístico: Ciclo Orillas</t>
  </si>
  <si>
    <t>20/05, 3,17/06 Y 01/07/2023</t>
  </si>
  <si>
    <t>NESRA 15, S.L.</t>
  </si>
  <si>
    <t>B76219310</t>
  </si>
  <si>
    <t>CA28/2023/CNSP</t>
  </si>
  <si>
    <t>Dirección artística</t>
  </si>
  <si>
    <t>CU119/2023/CNSP</t>
  </si>
  <si>
    <t>Patrocinio: Dance City</t>
  </si>
  <si>
    <t xml:space="preserve">FIESTAS FUNDACIONALES </t>
  </si>
  <si>
    <t>NEGOCIADO SIN PUBLICIDAD</t>
  </si>
  <si>
    <t>CU120/2023/CNSP</t>
  </si>
  <si>
    <t>Patrocinio: Vive la Salsa</t>
  </si>
  <si>
    <t>CU122/2023/CNSP</t>
  </si>
  <si>
    <t>Artístico: Volver, Tango Sinfónio</t>
  </si>
  <si>
    <t>ASOCIACIÓN ORQUESTA SINFÓNICA DE LAS PALMAS</t>
  </si>
  <si>
    <t>G35560499</t>
  </si>
  <si>
    <t>CU126/2023/CNSP</t>
  </si>
  <si>
    <t>Patrocinio: Mojo Music Festival 2023</t>
  </si>
  <si>
    <t>MOJO MUSIC FESTIVAL 2023</t>
  </si>
  <si>
    <t>5, 6, 7/05/2023</t>
  </si>
  <si>
    <t>PLAY-IN PRODUCCIONES, S.L.</t>
  </si>
  <si>
    <t>B05448923</t>
  </si>
  <si>
    <t>CU134/2023/CNSP</t>
  </si>
  <si>
    <t>Artístico: Música en el corazón de Vegueta</t>
  </si>
  <si>
    <t>CU142/2023/CNSP</t>
  </si>
  <si>
    <t>Artístico: Concierto Sanjuanero</t>
  </si>
  <si>
    <t>CU144/2023/CNSP</t>
  </si>
  <si>
    <t>Artístico: Noche de San Juan Agoney, Midnight Soul</t>
  </si>
  <si>
    <t>CU150/2023/CNSP</t>
  </si>
  <si>
    <t>Artístico: XV Festival Noche de Boleros</t>
  </si>
  <si>
    <t>30/06/2023 Y 1/07/2023</t>
  </si>
  <si>
    <t>ASOCIACIÓN " LOS QUE NO ESCARMIENTAN"</t>
  </si>
  <si>
    <t>G76038843</t>
  </si>
  <si>
    <t>CU154/2023/CNSP</t>
  </si>
  <si>
    <t>Artístico: Naifest 2023</t>
  </si>
  <si>
    <t>B05446923</t>
  </si>
  <si>
    <t>CU155/2023/CNSP</t>
  </si>
  <si>
    <t>Artístico: H.E.A.T. / The Hackers</t>
  </si>
  <si>
    <t xml:space="preserve">JUAN MIGUEL SALÁN HERRERO </t>
  </si>
  <si>
    <t>13766394C</t>
  </si>
  <si>
    <t>CU158/2023/CNSP</t>
  </si>
  <si>
    <t xml:space="preserve">Patrocinio: Festival Sonora </t>
  </si>
  <si>
    <t>CONTRATO MENOR</t>
  </si>
  <si>
    <t>SQC 2013, S.L.</t>
  </si>
  <si>
    <t>B38874590</t>
  </si>
  <si>
    <t>CU159/2023/CNSP</t>
  </si>
  <si>
    <t>Artístico: Bling Cabaret de las estrellas (Bypass Teatro)</t>
  </si>
  <si>
    <t>TEMUDAS 2023</t>
  </si>
  <si>
    <t xml:space="preserve"> JOSÉ CARLOS CAMPOS</t>
  </si>
  <si>
    <t xml:space="preserve"> 78519093Z</t>
  </si>
  <si>
    <t>CU147/2023/CM</t>
  </si>
  <si>
    <t>Artístico: José Velez</t>
  </si>
  <si>
    <t>CU148/2023/CM</t>
  </si>
  <si>
    <t>Artístico: Tributo the Amy Winehouse Band</t>
  </si>
  <si>
    <t>CU77 BIS /2023/CNSP</t>
  </si>
  <si>
    <t>Patrocinio: Sonora</t>
  </si>
  <si>
    <t>CU121/2023/CNSP</t>
  </si>
  <si>
    <t>Patrocinio: Congreso de Derecho penal</t>
  </si>
  <si>
    <t>14 Y 16 DE JUNIO DE 2023</t>
  </si>
  <si>
    <t xml:space="preserve">FUNDACIÓN UNIVERSITARIA DE LAS PALMAS  </t>
  </si>
  <si>
    <t>G35073303</t>
  </si>
  <si>
    <t>CU84/2023/CM</t>
  </si>
  <si>
    <t xml:space="preserve">Artístico: Voces de ellas </t>
  </si>
  <si>
    <t>23 Y 25 DE MAYO DE 2023</t>
  </si>
  <si>
    <t>DD COMPANY PRODUCCIONES, S.L.</t>
  </si>
  <si>
    <t>B35255256</t>
  </si>
  <si>
    <t>CU163/2023/CM</t>
  </si>
  <si>
    <t>Artístico: Ambulant</t>
  </si>
  <si>
    <t>13 Y 14 DE JULIO DE 2023</t>
  </si>
  <si>
    <t>LA FAM TEATRE, S.L.</t>
  </si>
  <si>
    <t>B12400305</t>
  </si>
  <si>
    <t>CU170/2023/CM</t>
  </si>
  <si>
    <t>Artístico: Pedaleando</t>
  </si>
  <si>
    <t>6 Y 7 DE JULIO DE 2023</t>
  </si>
  <si>
    <t>THEATER TOL VZW</t>
  </si>
  <si>
    <t>BE0465219324</t>
  </si>
  <si>
    <t>BELGA</t>
  </si>
  <si>
    <t>CU77 /2023/CNSP</t>
  </si>
  <si>
    <t xml:space="preserve">31/3, 1 Y 2 /4 </t>
  </si>
  <si>
    <t>CU169/2023/CNSP</t>
  </si>
  <si>
    <t>Artístico: LPA Groove Summer 2023</t>
  </si>
  <si>
    <t>11 Y 12 DE AGOSTO DE 2023</t>
  </si>
  <si>
    <t>CO02/2023/CNSP</t>
  </si>
  <si>
    <t>Servicios Artístico Pirotécnicos: Fiestas de San Lorenzo</t>
  </si>
  <si>
    <t>FIESTAS DE SAN LORENZO</t>
  </si>
  <si>
    <t>PIROTECNIA FRANCISCO JIMÉNEZ DÁVILA</t>
  </si>
  <si>
    <t>44302451N</t>
  </si>
  <si>
    <t>CU170/2023/CNSP</t>
  </si>
  <si>
    <t>Patrocinio Segunda Lectura “Mararía la de Femés”</t>
  </si>
  <si>
    <t xml:space="preserve">SEGUNDA LECTURA </t>
  </si>
  <si>
    <t>29, 30/06/2023 Y 01/07/2023</t>
  </si>
  <si>
    <t>UNAHORA MENOS PRODUCCIONES, S.L.</t>
  </si>
  <si>
    <t>B35598630</t>
  </si>
  <si>
    <t>CO05/2023/CNSP</t>
  </si>
  <si>
    <t>Artístico: Edwing Rivera</t>
  </si>
  <si>
    <t>FIESTAS DE LOS DOLORES</t>
  </si>
  <si>
    <t xml:space="preserve">MANUEL DE LOS REYES CABRERA SANTIAGO </t>
  </si>
  <si>
    <t>45770042L</t>
  </si>
  <si>
    <t>CU172/2023/CNSP</t>
  </si>
  <si>
    <t>Patrocinio: GC Sum Festival</t>
  </si>
  <si>
    <t>6 Y 7 DE OCTUBRE DE 2023</t>
  </si>
  <si>
    <t xml:space="preserve"> B54374996</t>
  </si>
  <si>
    <t>CU176/2023/CNSP</t>
  </si>
  <si>
    <t xml:space="preserve">Patrocinio: Clásicos en colores </t>
  </si>
  <si>
    <t>29 DE SEPTIEMBRE DE 2023 - 21 DE OCTUBRE DE 2023</t>
  </si>
  <si>
    <t>TALITA CUMI PRODUCCIONES, S.L.U.</t>
  </si>
  <si>
    <t>B76798016</t>
  </si>
  <si>
    <t xml:space="preserve">CU177.1/ 2023/CNSP </t>
  </si>
  <si>
    <t>Patrocinio Mar Abierto</t>
  </si>
  <si>
    <t>DE ABRIL A NOVIEMBRE DE 2023</t>
  </si>
  <si>
    <t>ARTEVALLE PRODUCCIONES, S.L.</t>
  </si>
  <si>
    <t>B38879904</t>
  </si>
  <si>
    <t>CU178/2023/CM</t>
  </si>
  <si>
    <t xml:space="preserve">Patrocinio: Big Bang Festival Vintage </t>
  </si>
  <si>
    <t>DEL 6 AL 8 DE OCTUBRE DE 2023</t>
  </si>
  <si>
    <t>CM</t>
  </si>
  <si>
    <t>FRANCISCO JAVIER VIERA GONZÁLEZ</t>
  </si>
  <si>
    <t>42839152L</t>
  </si>
  <si>
    <t>CU179/2023/CM</t>
  </si>
  <si>
    <t xml:space="preserve">Artístico: Los Gofiones </t>
  </si>
  <si>
    <t>CU180/2023/CM</t>
  </si>
  <si>
    <t xml:space="preserve">Artístico: Tacones prohibidos </t>
  </si>
  <si>
    <t>ES JUEVES ES TEATRO</t>
  </si>
  <si>
    <t>CU182.1/2023/CNSP</t>
  </si>
  <si>
    <t>Artístico: Ciclo "EAT TO THE BEAT"</t>
  </si>
  <si>
    <t>14 y 21/10/2023</t>
  </si>
  <si>
    <t>JUAN MIGUEL SALÁN HERRERO</t>
  </si>
  <si>
    <t>Patrocinio: "Vive la Salsa" - Plaza de la Música</t>
  </si>
  <si>
    <t xml:space="preserve">ADENDA CONTRATO </t>
  </si>
  <si>
    <t>CANARY STAGE, S.L.</t>
  </si>
  <si>
    <t>CU186/2023/CNSP</t>
  </si>
  <si>
    <t>Artístico: DON JUAN TENORIO</t>
  </si>
  <si>
    <t>TEATRO PÉREZ GALDÓS</t>
  </si>
  <si>
    <t>30 y 31/10/2024</t>
  </si>
  <si>
    <t>RAFAEL RODRÍGUEZ 2RC TEATRO, S.L.</t>
  </si>
  <si>
    <t>B76362490</t>
  </si>
  <si>
    <t>CU194/2023/CNSP</t>
  </si>
  <si>
    <t>Artístico: Banda Sinfónica Municipal "Encendido Navideño"</t>
  </si>
  <si>
    <t>NAVIDAD</t>
  </si>
  <si>
    <t>CU195/2023/CNSP</t>
  </si>
  <si>
    <t>Patrocinio: "Gala Clickers" SER</t>
  </si>
  <si>
    <t>SOCIEDAD ESPAÑOLA DE RADIODIFUSIÓN, S.L.U.</t>
  </si>
  <si>
    <t>B28016970</t>
  </si>
  <si>
    <t>CU196/2023/CNSP</t>
  </si>
  <si>
    <t>Artístico: "Música en el corazón de Vegueta"</t>
  </si>
  <si>
    <t>PATIOS NAVIDAD</t>
  </si>
  <si>
    <t>JEITO, S.C.P.</t>
  </si>
  <si>
    <t>CU199/2023/CNSP</t>
  </si>
  <si>
    <t>Artístico: "Scrooge" Cuento de Navidad</t>
  </si>
  <si>
    <t>15 y 16/12/2023</t>
  </si>
  <si>
    <t>RAÚL MORÁN ORTEGA</t>
  </si>
  <si>
    <t>45778282W</t>
  </si>
  <si>
    <t>CU200/2023/CNSP</t>
  </si>
  <si>
    <t>Artístico: "Oratorio de Navidad de Johann Sebastián Bach"</t>
  </si>
  <si>
    <t>FACTORÍA NEMESYS DOSPUNTOCERO, S.L.</t>
  </si>
  <si>
    <t>B76242460</t>
  </si>
  <si>
    <t>CU201.1/2023/CNSP</t>
  </si>
  <si>
    <t>Ciclo de Canción de Autor "9 Cañones Sin Banda"</t>
  </si>
  <si>
    <t>14, 15 y 16/12/2023</t>
  </si>
  <si>
    <t>LUIS QUINTANA HERRERA</t>
  </si>
  <si>
    <t>44313924P</t>
  </si>
  <si>
    <t>CU203/2023/CNSP</t>
  </si>
  <si>
    <t>Artístico: "Jazz entre Muros"</t>
  </si>
  <si>
    <t>20, 21 y 28/12/2023</t>
  </si>
  <si>
    <t>45761472M</t>
  </si>
  <si>
    <t>CU212/2023/CNSP</t>
  </si>
  <si>
    <t>Patrocinio: "Navidonia2 By Zalakadula"</t>
  </si>
  <si>
    <t>28, 29 y 30/12/2023</t>
  </si>
  <si>
    <t>PRODUCCIONES ZALAKADULA, S.L.U.</t>
  </si>
  <si>
    <t>B76325695</t>
  </si>
  <si>
    <t>CU214/2023/CNSP</t>
  </si>
  <si>
    <t>Servicios: "Fiesta de Fin de Año" - Plaza Saulo Torón y Jardines del Atlántico</t>
  </si>
  <si>
    <t>CU215/2023/CNSP</t>
  </si>
  <si>
    <t>Patrocinio: Documental "La vida en un lienzo" - Pepe Dámaso</t>
  </si>
  <si>
    <t>Durante el año 2024</t>
  </si>
  <si>
    <t>ALLASLEY, S.L.U.</t>
  </si>
  <si>
    <t>B35925775</t>
  </si>
  <si>
    <t>CU219/2023/CNSP</t>
  </si>
  <si>
    <t>Artístico: "Banda Sinfónica Municipal de Las Palmas de Gran Canaria"</t>
  </si>
  <si>
    <t>ANTOLOGÍA DE LA ZARZUELA MILLER Y TEATRO CUYÁS</t>
  </si>
  <si>
    <t>7, 22, 27 y 28/10/2024</t>
  </si>
  <si>
    <t>CU223/2023/CNSP</t>
  </si>
  <si>
    <t>Patrocinio: "XII Festival del Manga y la Comic-Can de Las Palmas 2023"</t>
  </si>
  <si>
    <t>INFECAR</t>
  </si>
  <si>
    <t>3 al 5/11/2023</t>
  </si>
  <si>
    <t>ASOCIACIÓN CULTURAL EVENTOS Y CONVENCIONES LÚDICAS  CANARIAS (ECOLUCAN)</t>
  </si>
  <si>
    <t>B76200054</t>
  </si>
  <si>
    <t>CU227.1/2023/CNSP</t>
  </si>
  <si>
    <t>Artístico: "Navidad de Cuento" - Ocho pasacalles</t>
  </si>
  <si>
    <t>14 al 30/12/2023</t>
  </si>
  <si>
    <t>OPTION PRODUCTIONS, S.L.</t>
  </si>
  <si>
    <t>B76319466</t>
  </si>
  <si>
    <t>LICITACIONES 2023</t>
  </si>
  <si>
    <t>LICITACIONES</t>
  </si>
  <si>
    <t>CIF</t>
  </si>
  <si>
    <t>IGIC</t>
  </si>
  <si>
    <t>IMPORTE DE ADJUDICACION CON IGIC</t>
  </si>
  <si>
    <t>OBJETO DEL CONTRATO</t>
  </si>
  <si>
    <t>DURACION</t>
  </si>
  <si>
    <t>CSM/22/2023CULTURA/FIESTAS FUNDACIONALES</t>
  </si>
  <si>
    <t>Se adjudicaron 6 lotes</t>
  </si>
  <si>
    <t>FIESTAS FUNDACIONALES</t>
  </si>
  <si>
    <t>La duracion de las Fiestas Fundacionales, de 17 de junio al 2 de julio</t>
  </si>
  <si>
    <t>16 de junio de 2023</t>
  </si>
  <si>
    <t>lote 1. Servicio de Luz, Sonido e iluminación y video para la Plaza de Santa Ana</t>
  </si>
  <si>
    <t>LF Sound SL</t>
  </si>
  <si>
    <t>B35554542</t>
  </si>
  <si>
    <t>40.606,5 EUR</t>
  </si>
  <si>
    <t> Servicio de Luz, Sonido e iluminación y video para la Plaza de Santa Ana</t>
  </si>
  <si>
    <t>lote 2.-Servicio de luz, sonido e iluminación y video para la Plaza de Saulo Torón.</t>
  </si>
  <si>
    <t>Preventos Media SL</t>
  </si>
  <si>
    <t>B76019348</t>
  </si>
  <si>
    <t>37.444,65 EUR</t>
  </si>
  <si>
    <t>Servicio de luz, sonido e iluminación y video para la Plaza de Saulo Torón.</t>
  </si>
  <si>
    <t>Lote 3 Servicio de montaje de infraestructuras Plaza de Saulo Torón y Plaza de Santa Ana</t>
  </si>
  <si>
    <t>14.980 EUR</t>
  </si>
  <si>
    <t> Servicio de montaje de infraestructuras Plaza de Saulo Torón y Plaza de Santa Ana</t>
  </si>
  <si>
    <t>Lote 4 Servicio de luz, sonido e iluminación y video para la Plaza de la Música</t>
  </si>
  <si>
    <t>52.376,5 EUR</t>
  </si>
  <si>
    <t>Servicio de luz, sonido e iluminación y video para la Plaza de la Música</t>
  </si>
  <si>
    <t>lotes 6.- Servicio de Luz, sonido e iluminación y video para Música en el Corazón de Vegueta.</t>
  </si>
  <si>
    <t>ACUSTICANARIAS SERVICIOS AUDIOVISUALES S.L.</t>
  </si>
  <si>
    <t>B76341007</t>
  </si>
  <si>
    <t>19.260 EUR</t>
  </si>
  <si>
    <t> Servicio de Luz, sonido e iluminación y video para Música en el Corazón de Vegueta.</t>
  </si>
  <si>
    <t>lote 7Servicio de vigilancia y seguridad</t>
  </si>
  <si>
    <t>Power7 Seguridad Hispania Canarias, S.L.</t>
  </si>
  <si>
    <t> B38967311</t>
  </si>
  <si>
    <t>Servicio de vigilancia y seguridad</t>
  </si>
  <si>
    <t>CSM/23/2023CULTURA/TEMUDAS</t>
  </si>
  <si>
    <t>Se adjudicaron 3 lotes</t>
  </si>
  <si>
    <t>Lote 1.- Servicio de Montaje de infraestructuras para todos los espacios</t>
  </si>
  <si>
    <t>Montando Movidas SL</t>
  </si>
  <si>
    <t>B76184662</t>
  </si>
  <si>
    <t>TEMUDAS</t>
  </si>
  <si>
    <t> Servicio de Montaje de infraestructuras para todos los espacios</t>
  </si>
  <si>
    <t>del 6 al 22 de julio</t>
  </si>
  <si>
    <t>6 de julio de 2023</t>
  </si>
  <si>
    <t>Lote 2.-  Servicio de iluminación y sonido, audiovisuales y estructuras, así como suministro de equipos para todos los espacios</t>
  </si>
  <si>
    <t>LF SOUND, S.L.</t>
  </si>
  <si>
    <t> Servicio de iluminación y sonido, audiovisuales y estructuras, así como suministro de equipos para todos los espacios</t>
  </si>
  <si>
    <t>Lote 3.- : Servicio de Vigilancia y seguridad</t>
  </si>
  <si>
    <t>B38967311</t>
  </si>
  <si>
    <t>: Servicio de Vigilancia y seguridad</t>
  </si>
  <si>
    <t>CNSP/24/2023/F.FUNDACIONALES/ INFRAESTRUCTURA PLAZA DE LA MUSICA</t>
  </si>
  <si>
    <t>20.000 EUR</t>
  </si>
  <si>
    <t>21.400 EUR</t>
  </si>
  <si>
    <t>Suministro y servicio de infraestructura para la Plaza de la Música en Las Fiestas Fundacionales.</t>
  </si>
  <si>
    <t>17 de junio al 2 de julio</t>
  </si>
  <si>
    <t>CS/24/2023CULTURA/CASTILLO DE LA LUZ (AZAFATAS Y TAQUILLAS)</t>
  </si>
  <si>
    <t>EN LICITACION</t>
  </si>
  <si>
    <t>CSM/25/2023/CULTURA/BOLUDA</t>
  </si>
  <si>
    <t>16.000 EUR.</t>
  </si>
  <si>
    <t>17200 EUR</t>
  </si>
  <si>
    <t>Servicio de Montaje de infraestructura para el espacio del Boluda en el Festival TEMUDAS</t>
  </si>
  <si>
    <t>15 de julio de 2023</t>
  </si>
  <si>
    <t>14 de julio de 2023</t>
  </si>
  <si>
    <t>CS/26/2023/PROMOCION/PRODUCTORA/FIESTAS DE LOS DOLORES</t>
  </si>
  <si>
    <t>Exyum Pro21 SL</t>
  </si>
  <si>
    <t>B16863946</t>
  </si>
  <si>
    <t>99.379,25 EUR.</t>
  </si>
  <si>
    <t>94.532,52 EUR.</t>
  </si>
  <si>
    <t>FIESTAS LOS DOLORES</t>
  </si>
  <si>
    <t>Prestación de servicios de producción, organización y programación para la adecuada ejecución de la Fiestas de los Dolores</t>
  </si>
  <si>
    <t>fiestas de los Dolores 2023, (desde el día 9 al 17 de Septiembre de 2023</t>
  </si>
  <si>
    <t>31 de agosto de 2023</t>
  </si>
  <si>
    <t>CS/27/2023/PROMOCION/ PRODUCTORA/ FIESTAS DEL PILAR</t>
  </si>
  <si>
    <t>83.806,76 EUR</t>
  </si>
  <si>
    <t>67.201,16 EUR.</t>
  </si>
  <si>
    <t>FIESTAS DEL PILAR</t>
  </si>
  <si>
    <t>Servicio de organización, coordinación, instalación de infraestructura y ejecución de las Fiestas del Pilar</t>
  </si>
  <si>
    <t>fiestas del Pilar 2023, (desde el día 7 al 15 de octubre de 2023)</t>
  </si>
  <si>
    <t>6 de octubre de 2023</t>
  </si>
  <si>
    <t>CS/28/2023/PROMOCION/ PRODUCTORA/ FIESTAS DE LA NAVAL</t>
  </si>
  <si>
    <t>99.175,19 EUR.</t>
  </si>
  <si>
    <t>78.944 EUR.</t>
  </si>
  <si>
    <t>FIESTAS DE LA NAVAL</t>
  </si>
  <si>
    <t>Servicios de organización, coordinacion, instalación de infraestructuras y ejecución de las Fiestas de la Naval</t>
  </si>
  <si>
    <t>fiestas de la Naval 2023, (desde el día 5 al 22 de octubre de 2023).</t>
  </si>
  <si>
    <t>4 de octubre de 2023</t>
  </si>
  <si>
    <t>CNSP/31/CARNAVAL 2024/OBRAS DE ACONDICIONAMIENTO</t>
  </si>
  <si>
    <t>FELIX SANTIAGO MELIAN SL</t>
  </si>
  <si>
    <t>B35418672</t>
  </si>
  <si>
    <t>1.200.000 EUR.</t>
  </si>
  <si>
    <t>CARNAVAL 2024</t>
  </si>
  <si>
    <t>El objeto del presente contrato es la ejecución de las obras de acondicionamiento de los espacios, así como de sus instalaciones, para la celebración de los Carnavales del año 2024 en la ciudad de Las Palmas de Gran Canaria</t>
  </si>
  <si>
    <t>20 Día(s)</t>
  </si>
  <si>
    <t>22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</si>
</sst>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C0A]"/>
    <numFmt numFmtId="165" formatCode="#,##0.00&quot; &quot;[$€-C0A];[Red]&quot;-&quot;#,##0.00&quot; &quot;[$€-C0A]"/>
  </numFmts>
  <fonts count="11" x14ac:knownFonts="1">
    <font>
      <sz val="11"/>
      <color rgb="FF000000"/>
      <name val="Calibri"/>
      <family val="2"/>
    </font>
    <font>
      <u/>
      <sz val="11"/>
      <color rgb="FF0563C1"/>
      <name val="Calibri"/>
      <family val="2"/>
    </font>
    <font>
      <b/>
      <sz val="16"/>
      <color rgb="FF000000"/>
      <name val="Calibri"/>
      <family val="2"/>
    </font>
    <font>
      <b/>
      <sz val="20"/>
      <color rgb="FF000000"/>
      <name val="Calibri"/>
      <family val="2"/>
    </font>
    <font>
      <b/>
      <sz val="12"/>
      <color rgb="FF000000"/>
      <name val="Calibri"/>
      <family val="2"/>
    </font>
    <font>
      <b/>
      <sz val="11"/>
      <color rgb="FFFFFFFF"/>
      <name val="Calibri"/>
      <family val="2"/>
    </font>
    <font>
      <sz val="24"/>
      <color rgb="FF000000"/>
      <name val="Calibri"/>
      <family val="2"/>
    </font>
    <font>
      <b/>
      <sz val="12"/>
      <color rgb="FF000000"/>
      <name val="Arial"/>
      <family val="2"/>
    </font>
    <font>
      <sz val="12"/>
      <color rgb="FF000000"/>
      <name val="Arial"/>
      <family val="2"/>
    </font>
    <font>
      <sz val="12"/>
      <color rgb="FF000000"/>
      <name val="Verdana"/>
      <family val="2"/>
    </font>
    <font>
      <sz val="12"/>
      <color rgb="FF000000"/>
      <name val="Calibri"/>
      <family val="2"/>
    </font>
  </fonts>
  <fills count="5">
    <fill>
      <patternFill patternType="none"/>
    </fill>
    <fill>
      <patternFill patternType="gray125"/>
    </fill>
    <fill>
      <patternFill patternType="solid">
        <fgColor rgb="FFFFE699"/>
        <bgColor rgb="FFFFE699"/>
      </patternFill>
    </fill>
    <fill>
      <patternFill patternType="solid">
        <fgColor rgb="FF000000"/>
        <bgColor rgb="FF000000"/>
      </patternFill>
    </fill>
    <fill>
      <patternFill patternType="solid">
        <fgColor rgb="FFFFFFFF"/>
        <bgColor rgb="FFFFFFF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0" fontId="0" fillId="2" borderId="0" xfId="0" applyFill="1" applyAlignment="1">
      <alignment horizontal="center"/>
    </xf>
    <xf numFmtId="0" fontId="4" fillId="2" borderId="0" xfId="0" applyFont="1" applyFill="1" applyAlignment="1">
      <alignment horizontal="center" vertical="center"/>
    </xf>
    <xf numFmtId="14" fontId="4" fillId="2" borderId="0" xfId="0" applyNumberFormat="1" applyFont="1" applyFill="1" applyAlignment="1">
      <alignment horizontal="center" vertical="center"/>
    </xf>
    <xf numFmtId="0" fontId="0" fillId="2" borderId="0" xfId="0" applyFill="1"/>
    <xf numFmtId="0" fontId="5" fillId="3" borderId="1" xfId="0" applyFont="1" applyFill="1" applyBorder="1" applyAlignment="1">
      <alignment wrapText="1"/>
    </xf>
    <xf numFmtId="0" fontId="5" fillId="0" borderId="0" xfId="0" applyFont="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4" borderId="1" xfId="0" applyNumberForma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164" fontId="0" fillId="4" borderId="1" xfId="0" applyNumberFormat="1" applyFill="1" applyBorder="1" applyAlignment="1">
      <alignment horizontal="center" vertical="center"/>
    </xf>
    <xf numFmtId="17"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0" fillId="4" borderId="2" xfId="0" applyFill="1" applyBorder="1" applyAlignment="1">
      <alignment horizontal="center" vertical="center"/>
    </xf>
    <xf numFmtId="164" fontId="0" fillId="4" borderId="1" xfId="0" applyNumberFormat="1" applyFill="1" applyBorder="1" applyAlignment="1">
      <alignment horizontal="center" vertical="center" wrapText="1"/>
    </xf>
    <xf numFmtId="164" fontId="0" fillId="4" borderId="3" xfId="0" applyNumberFormat="1" applyFill="1" applyBorder="1" applyAlignment="1">
      <alignment horizontal="center" vertical="center"/>
    </xf>
    <xf numFmtId="0" fontId="0" fillId="0" borderId="0" xfId="0" applyAlignment="1">
      <alignment horizontal="center"/>
    </xf>
    <xf numFmtId="0" fontId="0" fillId="0" borderId="1" xfId="0" applyBorder="1" applyAlignment="1">
      <alignment vertical="center"/>
    </xf>
    <xf numFmtId="0" fontId="7" fillId="2" borderId="1" xfId="0" applyFont="1" applyFill="1" applyBorder="1" applyAlignment="1">
      <alignment horizontal="center" vertical="center"/>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164"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64" fontId="8" fillId="4" borderId="1"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wrapText="1"/>
    </xf>
    <xf numFmtId="4" fontId="8" fillId="0" borderId="1" xfId="0" applyNumberFormat="1" applyFont="1" applyBorder="1" applyAlignment="1">
      <alignment horizontal="center" vertical="center"/>
    </xf>
    <xf numFmtId="0" fontId="8" fillId="4" borderId="6" xfId="0" applyFont="1" applyFill="1" applyBorder="1" applyAlignment="1">
      <alignment horizontal="center" vertical="center" wrapText="1"/>
    </xf>
    <xf numFmtId="0" fontId="8" fillId="0" borderId="1" xfId="0" applyFont="1" applyBorder="1" applyAlignment="1">
      <alignment horizontal="justify" vertical="center" wrapText="1"/>
    </xf>
    <xf numFmtId="14" fontId="8" fillId="4" borderId="1"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xf>
    <xf numFmtId="0" fontId="8" fillId="0" borderId="0" xfId="0" applyFont="1" applyAlignment="1">
      <alignment horizontal="justify"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3" fontId="8" fillId="4" borderId="7"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14" fontId="8" fillId="4" borderId="7"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0" fontId="9" fillId="0" borderId="1" xfId="0" applyFont="1" applyBorder="1" applyAlignment="1">
      <alignment horizontal="center" vertical="center"/>
    </xf>
    <xf numFmtId="164"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0" fontId="8" fillId="0" borderId="1" xfId="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justify"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5" fillId="3" borderId="1" xfId="0" applyFont="1" applyFill="1" applyBorder="1" applyAlignment="1">
      <alignment horizontal="center" wrapText="1"/>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wrapText="1"/>
    </xf>
    <xf numFmtId="165" fontId="0" fillId="0"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6" fillId="0" borderId="4" xfId="0" applyFont="1" applyFill="1" applyBorder="1" applyAlignment="1">
      <alignment horizontal="center" vertical="center"/>
    </xf>
  </cellXfs>
  <cellStyles count="2">
    <cellStyle name="Hipervínculo" xfId="1" xr:uid="{C7B2A5B6-7F72-48F2-A221-8E0B42CB043B}"/>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trataciondelestado.es/wps/poc?uri=deeplink%3Adetalle_licitacion&amp;idEvl=h6GgLI%2FNCGiAAM7L03kM8A%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DAC1-7929-46C5-AEC7-6C1EC499E925}">
  <dimension ref="A1:AA103"/>
  <sheetViews>
    <sheetView tabSelected="1" workbookViewId="0">
      <selection sqref="A1:O1"/>
    </sheetView>
  </sheetViews>
  <sheetFormatPr baseColWidth="10" defaultRowHeight="15" x14ac:dyDescent="0.25"/>
  <cols>
    <col min="1" max="1" width="32.7109375" style="24" customWidth="1"/>
    <col min="2" max="2" width="35.85546875" bestFit="1" customWidth="1"/>
    <col min="3" max="3" width="20.7109375" customWidth="1"/>
    <col min="4" max="4" width="24.28515625" style="24" bestFit="1" customWidth="1"/>
    <col min="5" max="5" width="17.28515625" style="24" bestFit="1" customWidth="1"/>
    <col min="6" max="6" width="16.42578125" bestFit="1" customWidth="1"/>
    <col min="7" max="7" width="36.85546875" customWidth="1"/>
    <col min="8" max="8" width="30.85546875" style="24" customWidth="1"/>
    <col min="9" max="9" width="30.28515625" style="24" customWidth="1"/>
    <col min="10" max="10" width="17.28515625" customWidth="1"/>
    <col min="11" max="11" width="21" customWidth="1"/>
    <col min="12" max="12" width="9" customWidth="1"/>
    <col min="13" max="13" width="12.28515625" customWidth="1"/>
    <col min="14" max="14" width="4.42578125" bestFit="1" customWidth="1"/>
    <col min="15" max="15" width="16" customWidth="1"/>
    <col min="16" max="16" width="11.42578125" customWidth="1"/>
  </cols>
  <sheetData>
    <row r="1" spans="1:27" ht="25.15" customHeight="1" x14ac:dyDescent="0.25">
      <c r="A1" s="61" t="s">
        <v>0</v>
      </c>
      <c r="B1" s="61"/>
      <c r="C1" s="61"/>
      <c r="D1" s="61"/>
      <c r="E1" s="61"/>
      <c r="F1" s="61"/>
      <c r="G1" s="61"/>
      <c r="H1" s="61"/>
      <c r="I1" s="61"/>
      <c r="J1" s="61"/>
      <c r="K1" s="61"/>
      <c r="L1" s="61"/>
      <c r="M1" s="61"/>
      <c r="N1" s="61"/>
      <c r="O1" s="61"/>
    </row>
    <row r="2" spans="1:27" ht="25.15" customHeight="1" x14ac:dyDescent="0.25">
      <c r="A2" s="1"/>
      <c r="B2" s="62" t="s">
        <v>1</v>
      </c>
      <c r="C2" s="62"/>
      <c r="D2" s="2" t="s">
        <v>2</v>
      </c>
      <c r="E2" s="3" t="s">
        <v>3</v>
      </c>
      <c r="F2" s="4"/>
      <c r="G2" s="4"/>
      <c r="H2" s="1"/>
      <c r="I2" s="1"/>
      <c r="J2" s="4"/>
      <c r="K2" s="4"/>
      <c r="L2" s="4"/>
      <c r="M2" s="4"/>
      <c r="N2" s="4"/>
      <c r="O2" s="4"/>
    </row>
    <row r="3" spans="1:27" x14ac:dyDescent="0.25">
      <c r="A3" s="5" t="s">
        <v>4</v>
      </c>
      <c r="B3" s="5" t="s">
        <v>5</v>
      </c>
      <c r="C3" s="5" t="s">
        <v>6</v>
      </c>
      <c r="D3" s="5" t="s">
        <v>7</v>
      </c>
      <c r="E3" s="5" t="s">
        <v>8</v>
      </c>
      <c r="F3" s="5" t="s">
        <v>9</v>
      </c>
      <c r="G3" s="5" t="s">
        <v>10</v>
      </c>
      <c r="H3" s="5" t="s">
        <v>11</v>
      </c>
      <c r="I3" s="5" t="s">
        <v>12</v>
      </c>
      <c r="J3" s="5" t="s">
        <v>13</v>
      </c>
      <c r="K3" s="63" t="s">
        <v>14</v>
      </c>
      <c r="L3" s="63"/>
      <c r="M3" s="63" t="s">
        <v>15</v>
      </c>
      <c r="N3" s="63"/>
      <c r="O3" s="5" t="s">
        <v>16</v>
      </c>
      <c r="P3" s="6"/>
      <c r="Q3" s="6"/>
      <c r="R3" s="6"/>
      <c r="S3" s="6"/>
      <c r="T3" s="6"/>
      <c r="U3" s="6"/>
      <c r="V3" s="6"/>
      <c r="W3" s="6"/>
      <c r="X3" s="6"/>
      <c r="Y3" s="6"/>
      <c r="Z3" s="6"/>
      <c r="AA3" s="6"/>
    </row>
    <row r="4" spans="1:27" ht="84" customHeight="1" x14ac:dyDescent="0.25">
      <c r="A4" s="7" t="s">
        <v>17</v>
      </c>
      <c r="B4" s="8" t="s">
        <v>18</v>
      </c>
      <c r="C4" s="8" t="s">
        <v>19</v>
      </c>
      <c r="D4" s="9">
        <v>44926</v>
      </c>
      <c r="E4" s="9">
        <v>44924</v>
      </c>
      <c r="F4" s="7" t="s">
        <v>20</v>
      </c>
      <c r="G4" s="10" t="s">
        <v>21</v>
      </c>
      <c r="H4" s="10" t="s">
        <v>22</v>
      </c>
      <c r="I4" s="7" t="s">
        <v>23</v>
      </c>
      <c r="J4" s="11">
        <v>19400</v>
      </c>
      <c r="K4" s="64">
        <f>J4*$L$3</f>
        <v>0</v>
      </c>
      <c r="L4" s="64"/>
      <c r="M4" s="64">
        <v>0</v>
      </c>
      <c r="N4" s="64"/>
      <c r="O4" s="11">
        <f t="shared" ref="O4:O35" si="0">J4+K4-M4</f>
        <v>19400</v>
      </c>
    </row>
    <row r="5" spans="1:27" ht="50.1" customHeight="1" x14ac:dyDescent="0.25">
      <c r="A5" s="10" t="s">
        <v>24</v>
      </c>
      <c r="B5" s="12" t="s">
        <v>25</v>
      </c>
      <c r="C5" s="8" t="s">
        <v>26</v>
      </c>
      <c r="D5" s="13" t="s">
        <v>27</v>
      </c>
      <c r="E5" s="9">
        <v>44929</v>
      </c>
      <c r="F5" s="12" t="s">
        <v>20</v>
      </c>
      <c r="G5" s="10" t="s">
        <v>28</v>
      </c>
      <c r="H5" s="10" t="s">
        <v>29</v>
      </c>
      <c r="I5" s="10" t="s">
        <v>23</v>
      </c>
      <c r="J5" s="11">
        <v>45745</v>
      </c>
      <c r="K5" s="64">
        <v>3202.15</v>
      </c>
      <c r="L5" s="64"/>
      <c r="M5" s="64">
        <v>0</v>
      </c>
      <c r="N5" s="64"/>
      <c r="O5" s="11">
        <f t="shared" si="0"/>
        <v>48947.15</v>
      </c>
    </row>
    <row r="6" spans="1:27" ht="50.1" customHeight="1" x14ac:dyDescent="0.25">
      <c r="A6" s="7" t="s">
        <v>30</v>
      </c>
      <c r="B6" s="12" t="s">
        <v>31</v>
      </c>
      <c r="C6" s="8" t="s">
        <v>26</v>
      </c>
      <c r="D6" s="14" t="s">
        <v>27</v>
      </c>
      <c r="E6" s="9">
        <v>44965</v>
      </c>
      <c r="F6" s="8" t="s">
        <v>20</v>
      </c>
      <c r="G6" s="10" t="s">
        <v>32</v>
      </c>
      <c r="H6" s="10" t="s">
        <v>33</v>
      </c>
      <c r="I6" s="10" t="s">
        <v>23</v>
      </c>
      <c r="J6" s="11">
        <v>56300</v>
      </c>
      <c r="K6" s="64">
        <v>3941</v>
      </c>
      <c r="L6" s="64"/>
      <c r="M6" s="64">
        <v>0</v>
      </c>
      <c r="N6" s="64"/>
      <c r="O6" s="11">
        <f t="shared" si="0"/>
        <v>60241</v>
      </c>
    </row>
    <row r="7" spans="1:27" ht="50.1" customHeight="1" x14ac:dyDescent="0.25">
      <c r="A7" s="7" t="s">
        <v>34</v>
      </c>
      <c r="B7" s="8" t="s">
        <v>35</v>
      </c>
      <c r="C7" s="8" t="s">
        <v>26</v>
      </c>
      <c r="D7" s="14">
        <v>44968</v>
      </c>
      <c r="E7" s="9">
        <v>44965</v>
      </c>
      <c r="F7" s="8" t="s">
        <v>20</v>
      </c>
      <c r="G7" s="10" t="s">
        <v>32</v>
      </c>
      <c r="H7" s="10" t="s">
        <v>33</v>
      </c>
      <c r="I7" s="10" t="s">
        <v>23</v>
      </c>
      <c r="J7" s="11">
        <v>24800</v>
      </c>
      <c r="K7" s="64">
        <f>J7*$L$3</f>
        <v>0</v>
      </c>
      <c r="L7" s="64"/>
      <c r="M7" s="64">
        <v>0</v>
      </c>
      <c r="N7" s="64"/>
      <c r="O7" s="11">
        <f t="shared" si="0"/>
        <v>24800</v>
      </c>
    </row>
    <row r="8" spans="1:27" ht="50.1" customHeight="1" x14ac:dyDescent="0.25">
      <c r="A8" s="7" t="s">
        <v>36</v>
      </c>
      <c r="B8" s="12" t="s">
        <v>37</v>
      </c>
      <c r="C8" s="8" t="s">
        <v>26</v>
      </c>
      <c r="D8" s="14">
        <v>44990</v>
      </c>
      <c r="E8" s="9">
        <v>44987</v>
      </c>
      <c r="F8" s="12" t="s">
        <v>20</v>
      </c>
      <c r="G8" s="10" t="s">
        <v>38</v>
      </c>
      <c r="H8" s="10" t="s">
        <v>39</v>
      </c>
      <c r="I8" s="10" t="s">
        <v>23</v>
      </c>
      <c r="J8" s="11">
        <v>25295</v>
      </c>
      <c r="K8" s="64">
        <v>0</v>
      </c>
      <c r="L8" s="64"/>
      <c r="M8" s="64">
        <v>0</v>
      </c>
      <c r="N8" s="64"/>
      <c r="O8" s="11">
        <f t="shared" si="0"/>
        <v>25295</v>
      </c>
    </row>
    <row r="9" spans="1:27" ht="50.1" customHeight="1" x14ac:dyDescent="0.25">
      <c r="A9" s="7" t="s">
        <v>40</v>
      </c>
      <c r="B9" s="12" t="s">
        <v>41</v>
      </c>
      <c r="C9" s="8" t="s">
        <v>26</v>
      </c>
      <c r="D9" s="14" t="s">
        <v>27</v>
      </c>
      <c r="E9" s="9">
        <v>44970</v>
      </c>
      <c r="F9" s="12" t="s">
        <v>20</v>
      </c>
      <c r="G9" s="10" t="s">
        <v>42</v>
      </c>
      <c r="H9" s="10" t="s">
        <v>43</v>
      </c>
      <c r="I9" s="10" t="s">
        <v>23</v>
      </c>
      <c r="J9" s="11">
        <v>38900</v>
      </c>
      <c r="K9" s="64">
        <v>2723</v>
      </c>
      <c r="L9" s="64"/>
      <c r="M9" s="64">
        <v>0</v>
      </c>
      <c r="N9" s="64"/>
      <c r="O9" s="11">
        <f t="shared" si="0"/>
        <v>41623</v>
      </c>
    </row>
    <row r="10" spans="1:27" ht="50.25" customHeight="1" x14ac:dyDescent="0.25">
      <c r="A10" s="10" t="s">
        <v>44</v>
      </c>
      <c r="B10" s="12" t="s">
        <v>45</v>
      </c>
      <c r="C10" s="8" t="s">
        <v>26</v>
      </c>
      <c r="D10" s="15">
        <v>44990</v>
      </c>
      <c r="E10" s="9">
        <v>44973</v>
      </c>
      <c r="F10" s="12" t="s">
        <v>20</v>
      </c>
      <c r="G10" s="10" t="s">
        <v>46</v>
      </c>
      <c r="H10" s="10" t="s">
        <v>47</v>
      </c>
      <c r="I10" s="10" t="s">
        <v>48</v>
      </c>
      <c r="J10" s="11">
        <v>275000</v>
      </c>
      <c r="K10" s="64">
        <v>0</v>
      </c>
      <c r="L10" s="64"/>
      <c r="M10" s="64">
        <v>0</v>
      </c>
      <c r="N10" s="64"/>
      <c r="O10" s="11">
        <f t="shared" si="0"/>
        <v>275000</v>
      </c>
    </row>
    <row r="11" spans="1:27" ht="50.1" customHeight="1" x14ac:dyDescent="0.25">
      <c r="A11" s="12" t="s">
        <v>49</v>
      </c>
      <c r="B11" s="12" t="s">
        <v>50</v>
      </c>
      <c r="C11" s="8" t="s">
        <v>26</v>
      </c>
      <c r="D11" s="13" t="s">
        <v>51</v>
      </c>
      <c r="E11" s="9">
        <v>44965</v>
      </c>
      <c r="F11" s="8" t="s">
        <v>20</v>
      </c>
      <c r="G11" s="10" t="s">
        <v>32</v>
      </c>
      <c r="H11" s="10" t="s">
        <v>33</v>
      </c>
      <c r="I11" s="10" t="s">
        <v>23</v>
      </c>
      <c r="J11" s="11">
        <v>164000</v>
      </c>
      <c r="K11" s="65">
        <f>J11*$L$3</f>
        <v>0</v>
      </c>
      <c r="L11" s="65"/>
      <c r="M11" s="64">
        <v>0</v>
      </c>
      <c r="N11" s="64"/>
      <c r="O11" s="11">
        <f t="shared" si="0"/>
        <v>164000</v>
      </c>
    </row>
    <row r="12" spans="1:27" ht="50.1" customHeight="1" x14ac:dyDescent="0.25">
      <c r="A12" s="12" t="s">
        <v>52</v>
      </c>
      <c r="B12" s="12" t="s">
        <v>53</v>
      </c>
      <c r="C12" s="8" t="s">
        <v>26</v>
      </c>
      <c r="D12" s="13" t="s">
        <v>51</v>
      </c>
      <c r="E12" s="9">
        <v>44972</v>
      </c>
      <c r="F12" s="8" t="s">
        <v>20</v>
      </c>
      <c r="G12" s="12" t="s">
        <v>54</v>
      </c>
      <c r="H12" s="10" t="s">
        <v>55</v>
      </c>
      <c r="I12" s="10" t="s">
        <v>23</v>
      </c>
      <c r="J12" s="11">
        <v>18850</v>
      </c>
      <c r="K12" s="64">
        <v>1319.5</v>
      </c>
      <c r="L12" s="64"/>
      <c r="M12" s="64">
        <v>0</v>
      </c>
      <c r="N12" s="64"/>
      <c r="O12" s="11">
        <f t="shared" si="0"/>
        <v>20169.5</v>
      </c>
    </row>
    <row r="13" spans="1:27" ht="50.1" customHeight="1" x14ac:dyDescent="0.25">
      <c r="A13" s="7" t="s">
        <v>56</v>
      </c>
      <c r="B13" s="12" t="s">
        <v>57</v>
      </c>
      <c r="C13" s="8" t="s">
        <v>26</v>
      </c>
      <c r="D13" s="15">
        <v>44990</v>
      </c>
      <c r="E13" s="9">
        <v>44980</v>
      </c>
      <c r="F13" s="8" t="s">
        <v>20</v>
      </c>
      <c r="G13" s="12" t="s">
        <v>58</v>
      </c>
      <c r="H13" s="10" t="s">
        <v>59</v>
      </c>
      <c r="I13" s="10" t="s">
        <v>23</v>
      </c>
      <c r="J13" s="11">
        <v>46650</v>
      </c>
      <c r="K13" s="64">
        <v>3265.5</v>
      </c>
      <c r="L13" s="64"/>
      <c r="M13" s="64">
        <v>0</v>
      </c>
      <c r="N13" s="64"/>
      <c r="O13" s="11">
        <f t="shared" si="0"/>
        <v>49915.5</v>
      </c>
    </row>
    <row r="14" spans="1:27" ht="50.1" customHeight="1" x14ac:dyDescent="0.25">
      <c r="A14" s="7" t="s">
        <v>60</v>
      </c>
      <c r="B14" s="12" t="s">
        <v>61</v>
      </c>
      <c r="C14" s="8" t="s">
        <v>26</v>
      </c>
      <c r="D14" s="15">
        <v>44981</v>
      </c>
      <c r="E14" s="9">
        <v>44988</v>
      </c>
      <c r="F14" s="8" t="s">
        <v>20</v>
      </c>
      <c r="G14" s="10" t="s">
        <v>62</v>
      </c>
      <c r="H14" s="10" t="s">
        <v>63</v>
      </c>
      <c r="I14" s="10" t="s">
        <v>23</v>
      </c>
      <c r="J14" s="11">
        <v>19000</v>
      </c>
      <c r="K14" s="64">
        <v>1330</v>
      </c>
      <c r="L14" s="64"/>
      <c r="M14" s="64">
        <v>0</v>
      </c>
      <c r="N14" s="64"/>
      <c r="O14" s="11">
        <f t="shared" si="0"/>
        <v>20330</v>
      </c>
    </row>
    <row r="15" spans="1:27" ht="50.1" customHeight="1" x14ac:dyDescent="0.25">
      <c r="A15" s="7" t="s">
        <v>64</v>
      </c>
      <c r="B15" s="12" t="s">
        <v>65</v>
      </c>
      <c r="C15" s="8" t="s">
        <v>26</v>
      </c>
      <c r="D15" s="15">
        <v>44981</v>
      </c>
      <c r="E15" s="9">
        <v>44988</v>
      </c>
      <c r="F15" s="8" t="s">
        <v>20</v>
      </c>
      <c r="G15" s="10" t="s">
        <v>62</v>
      </c>
      <c r="H15" s="10" t="s">
        <v>63</v>
      </c>
      <c r="I15" s="10" t="s">
        <v>23</v>
      </c>
      <c r="J15" s="11">
        <v>51900</v>
      </c>
      <c r="K15" s="64">
        <v>3633</v>
      </c>
      <c r="L15" s="64"/>
      <c r="M15" s="64">
        <v>0</v>
      </c>
      <c r="N15" s="64"/>
      <c r="O15" s="11">
        <f t="shared" si="0"/>
        <v>55533</v>
      </c>
    </row>
    <row r="16" spans="1:27" ht="50.1" customHeight="1" x14ac:dyDescent="0.25">
      <c r="A16" s="7" t="s">
        <v>66</v>
      </c>
      <c r="B16" s="12" t="s">
        <v>67</v>
      </c>
      <c r="C16" s="12" t="s">
        <v>26</v>
      </c>
      <c r="D16" s="13" t="s">
        <v>51</v>
      </c>
      <c r="E16" s="15">
        <v>44966</v>
      </c>
      <c r="F16" s="8" t="s">
        <v>20</v>
      </c>
      <c r="G16" s="10" t="s">
        <v>32</v>
      </c>
      <c r="H16" s="10" t="s">
        <v>33</v>
      </c>
      <c r="I16" s="10" t="s">
        <v>23</v>
      </c>
      <c r="J16" s="11">
        <v>16800</v>
      </c>
      <c r="K16" s="64">
        <f>J16*$L$3</f>
        <v>0</v>
      </c>
      <c r="L16" s="64"/>
      <c r="M16" s="64">
        <v>0</v>
      </c>
      <c r="N16" s="64"/>
      <c r="O16" s="11">
        <f t="shared" si="0"/>
        <v>16800</v>
      </c>
    </row>
    <row r="17" spans="1:15" ht="50.1" customHeight="1" x14ac:dyDescent="0.25">
      <c r="A17" s="7" t="s">
        <v>68</v>
      </c>
      <c r="B17" s="12" t="s">
        <v>69</v>
      </c>
      <c r="C17" s="8" t="s">
        <v>70</v>
      </c>
      <c r="D17" s="13" t="s">
        <v>71</v>
      </c>
      <c r="E17" s="15">
        <v>45005</v>
      </c>
      <c r="F17" s="8" t="s">
        <v>20</v>
      </c>
      <c r="G17" s="10" t="s">
        <v>72</v>
      </c>
      <c r="H17" s="10" t="s">
        <v>73</v>
      </c>
      <c r="I17" s="10" t="s">
        <v>23</v>
      </c>
      <c r="J17" s="11">
        <v>42000</v>
      </c>
      <c r="K17" s="64">
        <v>0</v>
      </c>
      <c r="L17" s="64"/>
      <c r="M17" s="64">
        <v>0</v>
      </c>
      <c r="N17" s="64"/>
      <c r="O17" s="11">
        <f t="shared" si="0"/>
        <v>42000</v>
      </c>
    </row>
    <row r="18" spans="1:15" ht="50.1" customHeight="1" x14ac:dyDescent="0.25">
      <c r="A18" s="7" t="s">
        <v>74</v>
      </c>
      <c r="B18" s="12" t="s">
        <v>75</v>
      </c>
      <c r="C18" s="10" t="s">
        <v>76</v>
      </c>
      <c r="D18" s="13" t="s">
        <v>77</v>
      </c>
      <c r="E18" s="15">
        <v>44993</v>
      </c>
      <c r="F18" s="8" t="s">
        <v>20</v>
      </c>
      <c r="G18" s="10" t="s">
        <v>78</v>
      </c>
      <c r="H18" s="10" t="s">
        <v>79</v>
      </c>
      <c r="I18" s="10" t="s">
        <v>23</v>
      </c>
      <c r="J18" s="11">
        <v>270000</v>
      </c>
      <c r="K18" s="64">
        <v>18900</v>
      </c>
      <c r="L18" s="64"/>
      <c r="M18" s="64">
        <v>0</v>
      </c>
      <c r="N18" s="64"/>
      <c r="O18" s="11">
        <f t="shared" si="0"/>
        <v>288900</v>
      </c>
    </row>
    <row r="19" spans="1:15" ht="50.1" customHeight="1" x14ac:dyDescent="0.25">
      <c r="A19" s="7" t="s">
        <v>80</v>
      </c>
      <c r="B19" s="12" t="s">
        <v>81</v>
      </c>
      <c r="C19" s="10" t="s">
        <v>82</v>
      </c>
      <c r="D19" s="13" t="s">
        <v>83</v>
      </c>
      <c r="E19" s="15">
        <v>45006</v>
      </c>
      <c r="F19" s="8" t="s">
        <v>20</v>
      </c>
      <c r="G19" s="10" t="s">
        <v>72</v>
      </c>
      <c r="H19" s="10" t="s">
        <v>73</v>
      </c>
      <c r="I19" s="10" t="s">
        <v>23</v>
      </c>
      <c r="J19" s="11">
        <v>130000</v>
      </c>
      <c r="K19" s="64">
        <v>0</v>
      </c>
      <c r="L19" s="64"/>
      <c r="M19" s="64">
        <v>0</v>
      </c>
      <c r="N19" s="64"/>
      <c r="O19" s="11">
        <f t="shared" si="0"/>
        <v>130000</v>
      </c>
    </row>
    <row r="20" spans="1:15" ht="50.1" customHeight="1" x14ac:dyDescent="0.25">
      <c r="A20" s="7" t="s">
        <v>84</v>
      </c>
      <c r="B20" s="12" t="s">
        <v>85</v>
      </c>
      <c r="C20" s="12" t="s">
        <v>86</v>
      </c>
      <c r="D20" s="15">
        <v>45010</v>
      </c>
      <c r="E20" s="15">
        <v>45007</v>
      </c>
      <c r="F20" s="8" t="s">
        <v>20</v>
      </c>
      <c r="G20" s="10" t="s">
        <v>87</v>
      </c>
      <c r="H20" s="10" t="s">
        <v>88</v>
      </c>
      <c r="I20" s="10" t="s">
        <v>23</v>
      </c>
      <c r="J20" s="11" t="s">
        <v>89</v>
      </c>
      <c r="K20" s="66">
        <v>5230.53</v>
      </c>
      <c r="L20" s="66"/>
      <c r="M20" s="64">
        <v>0</v>
      </c>
      <c r="N20" s="64"/>
      <c r="O20" s="11" t="e">
        <f t="shared" si="0"/>
        <v>#VALUE!</v>
      </c>
    </row>
    <row r="21" spans="1:15" ht="50.1" customHeight="1" x14ac:dyDescent="0.25">
      <c r="A21" s="7" t="s">
        <v>90</v>
      </c>
      <c r="B21" s="12" t="s">
        <v>91</v>
      </c>
      <c r="C21" s="10" t="s">
        <v>92</v>
      </c>
      <c r="D21" s="12" t="s">
        <v>93</v>
      </c>
      <c r="E21" s="15">
        <v>44634</v>
      </c>
      <c r="F21" s="8" t="s">
        <v>94</v>
      </c>
      <c r="G21" s="12" t="s">
        <v>95</v>
      </c>
      <c r="H21" s="10" t="s">
        <v>96</v>
      </c>
      <c r="I21" s="10" t="s">
        <v>23</v>
      </c>
      <c r="J21" s="11">
        <v>50000</v>
      </c>
      <c r="K21" s="66">
        <v>3500</v>
      </c>
      <c r="L21" s="66"/>
      <c r="M21" s="64">
        <v>0</v>
      </c>
      <c r="N21" s="64"/>
      <c r="O21" s="11">
        <f t="shared" si="0"/>
        <v>53500</v>
      </c>
    </row>
    <row r="22" spans="1:15" ht="50.1" customHeight="1" x14ac:dyDescent="0.25">
      <c r="A22" s="7" t="s">
        <v>97</v>
      </c>
      <c r="B22" s="12" t="s">
        <v>98</v>
      </c>
      <c r="C22" s="10" t="s">
        <v>99</v>
      </c>
      <c r="D22" s="12" t="s">
        <v>100</v>
      </c>
      <c r="E22" s="15">
        <v>44935</v>
      </c>
      <c r="F22" s="8" t="s">
        <v>94</v>
      </c>
      <c r="G22" s="10" t="s">
        <v>101</v>
      </c>
      <c r="H22" s="10" t="s">
        <v>102</v>
      </c>
      <c r="I22" s="7" t="s">
        <v>23</v>
      </c>
      <c r="J22" s="11">
        <v>71776.820000000007</v>
      </c>
      <c r="K22" s="66">
        <v>5024.38</v>
      </c>
      <c r="L22" s="66"/>
      <c r="M22" s="64">
        <v>0</v>
      </c>
      <c r="N22" s="64"/>
      <c r="O22" s="11">
        <f t="shared" si="0"/>
        <v>76801.200000000012</v>
      </c>
    </row>
    <row r="23" spans="1:15" ht="50.1" customHeight="1" x14ac:dyDescent="0.25">
      <c r="A23" s="7" t="s">
        <v>103</v>
      </c>
      <c r="B23" s="12" t="s">
        <v>104</v>
      </c>
      <c r="C23" s="16"/>
      <c r="D23" s="15">
        <v>45031</v>
      </c>
      <c r="E23" s="15">
        <v>45028</v>
      </c>
      <c r="F23" s="8" t="s">
        <v>94</v>
      </c>
      <c r="G23" s="10" t="s">
        <v>105</v>
      </c>
      <c r="H23" s="10" t="s">
        <v>106</v>
      </c>
      <c r="I23" s="7" t="s">
        <v>23</v>
      </c>
      <c r="J23" s="11">
        <v>19220</v>
      </c>
      <c r="K23" s="66">
        <v>1345.4</v>
      </c>
      <c r="L23" s="66"/>
      <c r="M23" s="64">
        <v>0</v>
      </c>
      <c r="N23" s="64"/>
      <c r="O23" s="11">
        <f t="shared" si="0"/>
        <v>20565.400000000001</v>
      </c>
    </row>
    <row r="24" spans="1:15" ht="50.1" customHeight="1" x14ac:dyDescent="0.25">
      <c r="A24" s="7" t="s">
        <v>107</v>
      </c>
      <c r="B24" s="12" t="s">
        <v>108</v>
      </c>
      <c r="C24" s="10" t="s">
        <v>109</v>
      </c>
      <c r="D24" s="12" t="s">
        <v>110</v>
      </c>
      <c r="E24" s="15">
        <v>45035</v>
      </c>
      <c r="F24" s="8" t="s">
        <v>20</v>
      </c>
      <c r="G24" s="12" t="s">
        <v>111</v>
      </c>
      <c r="H24" s="10" t="s">
        <v>112</v>
      </c>
      <c r="I24" s="10" t="s">
        <v>23</v>
      </c>
      <c r="J24" s="11">
        <v>86151.06</v>
      </c>
      <c r="K24" s="66">
        <v>6030.57</v>
      </c>
      <c r="L24" s="66"/>
      <c r="M24" s="64">
        <v>0</v>
      </c>
      <c r="N24" s="64"/>
      <c r="O24" s="11">
        <f t="shared" si="0"/>
        <v>92181.63</v>
      </c>
    </row>
    <row r="25" spans="1:15" ht="50.1" customHeight="1" x14ac:dyDescent="0.25">
      <c r="A25" s="7" t="s">
        <v>113</v>
      </c>
      <c r="B25" s="12" t="s">
        <v>108</v>
      </c>
      <c r="C25" s="10" t="s">
        <v>109</v>
      </c>
      <c r="D25" s="12" t="s">
        <v>114</v>
      </c>
      <c r="E25" s="15">
        <v>44944</v>
      </c>
      <c r="F25" s="8" t="s">
        <v>20</v>
      </c>
      <c r="G25" s="12" t="s">
        <v>111</v>
      </c>
      <c r="H25" s="10" t="s">
        <v>112</v>
      </c>
      <c r="I25" s="10" t="s">
        <v>23</v>
      </c>
      <c r="J25" s="11">
        <v>93201.14</v>
      </c>
      <c r="K25" s="66">
        <v>6524.08</v>
      </c>
      <c r="L25" s="66"/>
      <c r="M25" s="64">
        <v>0</v>
      </c>
      <c r="N25" s="64"/>
      <c r="O25" s="11">
        <f t="shared" si="0"/>
        <v>99725.22</v>
      </c>
    </row>
    <row r="26" spans="1:15" ht="50.1" customHeight="1" x14ac:dyDescent="0.25">
      <c r="A26" s="7" t="s">
        <v>115</v>
      </c>
      <c r="B26" s="12" t="s">
        <v>116</v>
      </c>
      <c r="C26" s="8" t="s">
        <v>117</v>
      </c>
      <c r="D26" s="12" t="s">
        <v>118</v>
      </c>
      <c r="E26" s="15">
        <v>45035</v>
      </c>
      <c r="F26" s="8" t="s">
        <v>20</v>
      </c>
      <c r="G26" s="12" t="s">
        <v>119</v>
      </c>
      <c r="H26" s="10" t="s">
        <v>120</v>
      </c>
      <c r="I26" s="10" t="s">
        <v>23</v>
      </c>
      <c r="J26" s="11">
        <v>28037.38</v>
      </c>
      <c r="K26" s="66">
        <v>1962.61</v>
      </c>
      <c r="L26" s="66"/>
      <c r="M26" s="64">
        <v>0</v>
      </c>
      <c r="N26" s="64"/>
      <c r="O26" s="11">
        <f t="shared" si="0"/>
        <v>29999.99</v>
      </c>
    </row>
    <row r="27" spans="1:15" ht="50.1" customHeight="1" x14ac:dyDescent="0.25">
      <c r="A27" s="7" t="s">
        <v>121</v>
      </c>
      <c r="B27" s="12" t="s">
        <v>122</v>
      </c>
      <c r="C27" s="8" t="s">
        <v>123</v>
      </c>
      <c r="D27" s="12" t="s">
        <v>124</v>
      </c>
      <c r="E27" s="15">
        <v>44944</v>
      </c>
      <c r="F27" s="8" t="s">
        <v>20</v>
      </c>
      <c r="G27" s="12" t="s">
        <v>105</v>
      </c>
      <c r="H27" s="10" t="s">
        <v>106</v>
      </c>
      <c r="I27" s="10" t="s">
        <v>23</v>
      </c>
      <c r="J27" s="11">
        <v>37383.18</v>
      </c>
      <c r="K27" s="67">
        <v>2616.8200000000002</v>
      </c>
      <c r="L27" s="67"/>
      <c r="M27" s="64">
        <v>0</v>
      </c>
      <c r="N27" s="64"/>
      <c r="O27" s="11">
        <f t="shared" si="0"/>
        <v>40000</v>
      </c>
    </row>
    <row r="28" spans="1:15" ht="50.1" customHeight="1" x14ac:dyDescent="0.25">
      <c r="A28" s="7" t="s">
        <v>125</v>
      </c>
      <c r="B28" s="12" t="s">
        <v>126</v>
      </c>
      <c r="C28" s="16"/>
      <c r="D28" s="18" t="s">
        <v>127</v>
      </c>
      <c r="E28" s="15">
        <v>45035</v>
      </c>
      <c r="F28" s="8" t="s">
        <v>20</v>
      </c>
      <c r="G28" s="12" t="s">
        <v>128</v>
      </c>
      <c r="H28" s="10" t="s">
        <v>129</v>
      </c>
      <c r="I28" s="10" t="s">
        <v>23</v>
      </c>
      <c r="J28" s="11">
        <v>56074.77</v>
      </c>
      <c r="K28" s="67">
        <v>3925.23</v>
      </c>
      <c r="L28" s="67"/>
      <c r="M28" s="64">
        <v>0</v>
      </c>
      <c r="N28" s="64"/>
      <c r="O28" s="11">
        <f t="shared" si="0"/>
        <v>60000</v>
      </c>
    </row>
    <row r="29" spans="1:15" ht="50.1" customHeight="1" x14ac:dyDescent="0.25">
      <c r="A29" s="7" t="s">
        <v>130</v>
      </c>
      <c r="B29" s="12" t="s">
        <v>131</v>
      </c>
      <c r="C29" s="8" t="s">
        <v>132</v>
      </c>
      <c r="D29" s="12" t="s">
        <v>133</v>
      </c>
      <c r="E29" s="15">
        <v>44972</v>
      </c>
      <c r="F29" s="8" t="s">
        <v>20</v>
      </c>
      <c r="G29" s="12" t="s">
        <v>134</v>
      </c>
      <c r="H29" s="10" t="s">
        <v>135</v>
      </c>
      <c r="I29" s="10" t="s">
        <v>23</v>
      </c>
      <c r="J29" s="11">
        <v>25000</v>
      </c>
      <c r="K29" s="66">
        <v>1750</v>
      </c>
      <c r="L29" s="66"/>
      <c r="M29" s="66">
        <v>0</v>
      </c>
      <c r="N29" s="66"/>
      <c r="O29" s="11">
        <f t="shared" si="0"/>
        <v>26750</v>
      </c>
    </row>
    <row r="30" spans="1:15" ht="50.1" customHeight="1" x14ac:dyDescent="0.25">
      <c r="A30" s="7" t="s">
        <v>136</v>
      </c>
      <c r="B30" s="12" t="s">
        <v>137</v>
      </c>
      <c r="C30" s="8" t="s">
        <v>138</v>
      </c>
      <c r="D30" s="12" t="s">
        <v>139</v>
      </c>
      <c r="E30" s="15">
        <v>45035</v>
      </c>
      <c r="F30" s="8" t="s">
        <v>20</v>
      </c>
      <c r="G30" s="12" t="s">
        <v>87</v>
      </c>
      <c r="H30" s="10" t="s">
        <v>88</v>
      </c>
      <c r="I30" s="10" t="s">
        <v>23</v>
      </c>
      <c r="J30" s="11">
        <v>23364.49</v>
      </c>
      <c r="K30" s="66">
        <v>1635.51</v>
      </c>
      <c r="L30" s="66"/>
      <c r="M30" s="66">
        <v>0</v>
      </c>
      <c r="N30" s="66"/>
      <c r="O30" s="11">
        <f t="shared" si="0"/>
        <v>25000</v>
      </c>
    </row>
    <row r="31" spans="1:15" ht="50.1" customHeight="1" x14ac:dyDescent="0.25">
      <c r="A31" s="7" t="s">
        <v>140</v>
      </c>
      <c r="B31" s="12" t="s">
        <v>141</v>
      </c>
      <c r="C31" s="16"/>
      <c r="D31" s="12" t="s">
        <v>142</v>
      </c>
      <c r="E31" s="15">
        <v>45063</v>
      </c>
      <c r="F31" s="8" t="s">
        <v>20</v>
      </c>
      <c r="G31" s="12" t="s">
        <v>143</v>
      </c>
      <c r="H31" s="10" t="s">
        <v>144</v>
      </c>
      <c r="I31" s="10" t="s">
        <v>23</v>
      </c>
      <c r="J31" s="11">
        <v>140186.92000000001</v>
      </c>
      <c r="K31" s="64">
        <v>9813.08</v>
      </c>
      <c r="L31" s="64"/>
      <c r="M31" s="64">
        <v>0</v>
      </c>
      <c r="N31" s="64"/>
      <c r="O31" s="11">
        <f t="shared" si="0"/>
        <v>150000</v>
      </c>
    </row>
    <row r="32" spans="1:15" ht="50.1" customHeight="1" x14ac:dyDescent="0.25">
      <c r="A32" s="7" t="s">
        <v>145</v>
      </c>
      <c r="B32" s="12" t="s">
        <v>146</v>
      </c>
      <c r="C32" s="8" t="s">
        <v>147</v>
      </c>
      <c r="D32" s="12" t="s">
        <v>148</v>
      </c>
      <c r="E32" s="15">
        <v>45065</v>
      </c>
      <c r="F32" s="8" t="s">
        <v>20</v>
      </c>
      <c r="G32" s="10" t="s">
        <v>101</v>
      </c>
      <c r="H32" s="10" t="s">
        <v>102</v>
      </c>
      <c r="I32" s="10" t="s">
        <v>23</v>
      </c>
      <c r="J32" s="11">
        <v>420560.75</v>
      </c>
      <c r="K32" s="64">
        <v>29439.25</v>
      </c>
      <c r="L32" s="64"/>
      <c r="M32" s="64">
        <v>0</v>
      </c>
      <c r="N32" s="64"/>
      <c r="O32" s="11">
        <f t="shared" si="0"/>
        <v>450000</v>
      </c>
    </row>
    <row r="33" spans="1:15" ht="50.1" customHeight="1" x14ac:dyDescent="0.25">
      <c r="A33" s="7" t="s">
        <v>149</v>
      </c>
      <c r="B33" s="12" t="s">
        <v>150</v>
      </c>
      <c r="C33" s="8" t="s">
        <v>82</v>
      </c>
      <c r="D33" s="12" t="s">
        <v>151</v>
      </c>
      <c r="E33" s="15">
        <v>45063</v>
      </c>
      <c r="F33" s="8" t="s">
        <v>20</v>
      </c>
      <c r="G33" s="12" t="s">
        <v>152</v>
      </c>
      <c r="H33" s="10" t="s">
        <v>153</v>
      </c>
      <c r="I33" s="10" t="s">
        <v>23</v>
      </c>
      <c r="J33" s="11">
        <v>40000</v>
      </c>
      <c r="K33" s="64">
        <v>2800</v>
      </c>
      <c r="L33" s="64"/>
      <c r="M33" s="64">
        <v>0</v>
      </c>
      <c r="N33" s="64"/>
      <c r="O33" s="11">
        <f t="shared" si="0"/>
        <v>42800</v>
      </c>
    </row>
    <row r="34" spans="1:15" ht="50.1" customHeight="1" x14ac:dyDescent="0.25">
      <c r="A34" s="7" t="s">
        <v>154</v>
      </c>
      <c r="B34" s="12" t="s">
        <v>155</v>
      </c>
      <c r="C34" s="8" t="s">
        <v>26</v>
      </c>
      <c r="D34" s="12" t="s">
        <v>26</v>
      </c>
      <c r="E34" s="15"/>
      <c r="F34" s="8" t="s">
        <v>20</v>
      </c>
      <c r="G34" s="12" t="s">
        <v>111</v>
      </c>
      <c r="H34" s="10" t="s">
        <v>112</v>
      </c>
      <c r="I34" s="10" t="s">
        <v>23</v>
      </c>
      <c r="J34" s="11">
        <v>40000</v>
      </c>
      <c r="K34" s="64">
        <f>J34*$L$3</f>
        <v>0</v>
      </c>
      <c r="L34" s="64"/>
      <c r="M34" s="64">
        <v>0</v>
      </c>
      <c r="N34" s="64"/>
      <c r="O34" s="11">
        <f t="shared" si="0"/>
        <v>40000</v>
      </c>
    </row>
    <row r="35" spans="1:15" ht="50.1" customHeight="1" x14ac:dyDescent="0.25">
      <c r="A35" s="7" t="s">
        <v>156</v>
      </c>
      <c r="B35" s="12" t="s">
        <v>157</v>
      </c>
      <c r="C35" s="8" t="s">
        <v>158</v>
      </c>
      <c r="D35" s="15">
        <v>45093</v>
      </c>
      <c r="E35" s="15">
        <v>45084</v>
      </c>
      <c r="F35" s="8" t="s">
        <v>159</v>
      </c>
      <c r="G35" s="12" t="s">
        <v>78</v>
      </c>
      <c r="H35" s="10" t="s">
        <v>79</v>
      </c>
      <c r="I35" s="10" t="s">
        <v>23</v>
      </c>
      <c r="J35" s="11">
        <v>74766.36</v>
      </c>
      <c r="K35" s="66">
        <v>5233.6499999999996</v>
      </c>
      <c r="L35" s="66"/>
      <c r="M35" s="64">
        <v>0</v>
      </c>
      <c r="N35" s="64"/>
      <c r="O35" s="11">
        <f t="shared" si="0"/>
        <v>80000.009999999995</v>
      </c>
    </row>
    <row r="36" spans="1:15" ht="50.1" customHeight="1" x14ac:dyDescent="0.25">
      <c r="A36" s="7" t="s">
        <v>160</v>
      </c>
      <c r="B36" s="12" t="s">
        <v>161</v>
      </c>
      <c r="C36" s="8" t="s">
        <v>158</v>
      </c>
      <c r="D36" s="15">
        <v>45094</v>
      </c>
      <c r="E36" s="15">
        <v>45084</v>
      </c>
      <c r="F36" s="8" t="s">
        <v>159</v>
      </c>
      <c r="G36" s="12" t="s">
        <v>78</v>
      </c>
      <c r="H36" s="10" t="s">
        <v>79</v>
      </c>
      <c r="I36" s="10" t="s">
        <v>23</v>
      </c>
      <c r="J36" s="11">
        <v>112149.53</v>
      </c>
      <c r="K36" s="66">
        <v>7850.47</v>
      </c>
      <c r="L36" s="66"/>
      <c r="M36" s="64">
        <v>0</v>
      </c>
      <c r="N36" s="64"/>
      <c r="O36" s="11">
        <f t="shared" ref="O36:O67" si="1">J36+K36-M36</f>
        <v>120000</v>
      </c>
    </row>
    <row r="37" spans="1:15" ht="50.1" customHeight="1" x14ac:dyDescent="0.25">
      <c r="A37" s="7" t="s">
        <v>162</v>
      </c>
      <c r="B37" s="12" t="s">
        <v>163</v>
      </c>
      <c r="C37" s="8" t="s">
        <v>158</v>
      </c>
      <c r="D37" s="15">
        <v>45094</v>
      </c>
      <c r="E37" s="15">
        <v>45079</v>
      </c>
      <c r="F37" s="8" t="s">
        <v>159</v>
      </c>
      <c r="G37" s="12" t="s">
        <v>164</v>
      </c>
      <c r="H37" s="10" t="s">
        <v>165</v>
      </c>
      <c r="I37" s="10" t="s">
        <v>23</v>
      </c>
      <c r="J37" s="11">
        <v>49885</v>
      </c>
      <c r="K37" s="64">
        <v>0</v>
      </c>
      <c r="L37" s="64"/>
      <c r="M37" s="64">
        <v>0</v>
      </c>
      <c r="N37" s="64"/>
      <c r="O37" s="11">
        <f t="shared" si="1"/>
        <v>49885</v>
      </c>
    </row>
    <row r="38" spans="1:15" ht="50.1" customHeight="1" x14ac:dyDescent="0.25">
      <c r="A38" s="7" t="s">
        <v>166</v>
      </c>
      <c r="B38" s="12" t="s">
        <v>167</v>
      </c>
      <c r="C38" s="8" t="s">
        <v>168</v>
      </c>
      <c r="D38" s="15" t="s">
        <v>169</v>
      </c>
      <c r="E38" s="15">
        <v>45051</v>
      </c>
      <c r="F38" s="8" t="s">
        <v>159</v>
      </c>
      <c r="G38" s="12" t="s">
        <v>170</v>
      </c>
      <c r="H38" s="10" t="s">
        <v>171</v>
      </c>
      <c r="I38" s="10" t="s">
        <v>23</v>
      </c>
      <c r="J38" s="11">
        <v>37383.18</v>
      </c>
      <c r="K38" s="64">
        <v>2616.8200000000002</v>
      </c>
      <c r="L38" s="64"/>
      <c r="M38" s="64">
        <v>0</v>
      </c>
      <c r="N38" s="64"/>
      <c r="O38" s="11">
        <f t="shared" si="1"/>
        <v>40000</v>
      </c>
    </row>
    <row r="39" spans="1:15" ht="50.1" customHeight="1" x14ac:dyDescent="0.25">
      <c r="A39" s="7" t="s">
        <v>172</v>
      </c>
      <c r="B39" s="12" t="s">
        <v>173</v>
      </c>
      <c r="C39" s="8" t="s">
        <v>158</v>
      </c>
      <c r="D39" s="15">
        <v>45101</v>
      </c>
      <c r="E39" s="15">
        <v>45079</v>
      </c>
      <c r="F39" s="8" t="s">
        <v>159</v>
      </c>
      <c r="G39" s="12" t="s">
        <v>105</v>
      </c>
      <c r="H39" s="10" t="s">
        <v>106</v>
      </c>
      <c r="I39" s="10" t="s">
        <v>23</v>
      </c>
      <c r="J39" s="11">
        <v>30000</v>
      </c>
      <c r="K39" s="64">
        <v>2100</v>
      </c>
      <c r="L39" s="64"/>
      <c r="M39" s="64">
        <v>0</v>
      </c>
      <c r="N39" s="64"/>
      <c r="O39" s="11">
        <f t="shared" si="1"/>
        <v>32100</v>
      </c>
    </row>
    <row r="40" spans="1:15" ht="50.1" customHeight="1" x14ac:dyDescent="0.25">
      <c r="A40" s="7" t="s">
        <v>174</v>
      </c>
      <c r="B40" s="12" t="s">
        <v>175</v>
      </c>
      <c r="C40" s="8" t="s">
        <v>158</v>
      </c>
      <c r="D40" s="15">
        <v>45101</v>
      </c>
      <c r="E40" s="15">
        <v>45079</v>
      </c>
      <c r="F40" s="8" t="s">
        <v>20</v>
      </c>
      <c r="G40" s="12" t="s">
        <v>143</v>
      </c>
      <c r="H40" s="10" t="s">
        <v>144</v>
      </c>
      <c r="I40" s="10" t="s">
        <v>23</v>
      </c>
      <c r="J40" s="11">
        <v>32710.28</v>
      </c>
      <c r="K40" s="64">
        <v>2289.7199999999998</v>
      </c>
      <c r="L40" s="64"/>
      <c r="M40" s="64">
        <v>0</v>
      </c>
      <c r="N40" s="64"/>
      <c r="O40" s="11">
        <f t="shared" si="1"/>
        <v>35000</v>
      </c>
    </row>
    <row r="41" spans="1:15" ht="50.1" customHeight="1" x14ac:dyDescent="0.25">
      <c r="A41" s="7" t="s">
        <v>176</v>
      </c>
      <c r="B41" s="12" t="s">
        <v>177</v>
      </c>
      <c r="C41" s="8" t="s">
        <v>158</v>
      </c>
      <c r="D41" s="15">
        <v>45100</v>
      </c>
      <c r="E41" s="15">
        <v>45079</v>
      </c>
      <c r="F41" s="8" t="s">
        <v>20</v>
      </c>
      <c r="G41" s="12" t="s">
        <v>105</v>
      </c>
      <c r="H41" s="10" t="s">
        <v>106</v>
      </c>
      <c r="I41" s="10" t="s">
        <v>23</v>
      </c>
      <c r="J41" s="11">
        <v>50560</v>
      </c>
      <c r="K41" s="64">
        <v>3539.2</v>
      </c>
      <c r="L41" s="64"/>
      <c r="M41" s="64">
        <v>0</v>
      </c>
      <c r="N41" s="64"/>
      <c r="O41" s="11">
        <f t="shared" si="1"/>
        <v>54099.199999999997</v>
      </c>
    </row>
    <row r="42" spans="1:15" ht="50.1" customHeight="1" x14ac:dyDescent="0.25">
      <c r="A42" s="7" t="s">
        <v>178</v>
      </c>
      <c r="B42" s="12" t="s">
        <v>179</v>
      </c>
      <c r="C42" s="8" t="s">
        <v>158</v>
      </c>
      <c r="D42" s="12" t="s">
        <v>180</v>
      </c>
      <c r="E42" s="15">
        <v>45079</v>
      </c>
      <c r="F42" s="8" t="s">
        <v>20</v>
      </c>
      <c r="G42" s="12" t="s">
        <v>181</v>
      </c>
      <c r="H42" s="10" t="s">
        <v>182</v>
      </c>
      <c r="I42" s="10" t="s">
        <v>23</v>
      </c>
      <c r="J42" s="11">
        <v>35000</v>
      </c>
      <c r="K42" s="64">
        <v>0</v>
      </c>
      <c r="L42" s="64"/>
      <c r="M42" s="64">
        <v>0</v>
      </c>
      <c r="N42" s="64"/>
      <c r="O42" s="11">
        <f t="shared" si="1"/>
        <v>35000</v>
      </c>
    </row>
    <row r="43" spans="1:15" ht="50.1" customHeight="1" x14ac:dyDescent="0.25">
      <c r="A43" s="7" t="s">
        <v>183</v>
      </c>
      <c r="B43" s="12" t="s">
        <v>184</v>
      </c>
      <c r="C43" s="8" t="s">
        <v>158</v>
      </c>
      <c r="D43" s="13">
        <v>45102</v>
      </c>
      <c r="E43" s="15">
        <v>45079</v>
      </c>
      <c r="F43" s="8" t="s">
        <v>20</v>
      </c>
      <c r="G43" s="12" t="s">
        <v>170</v>
      </c>
      <c r="H43" s="10" t="s">
        <v>185</v>
      </c>
      <c r="I43" s="10" t="s">
        <v>23</v>
      </c>
      <c r="J43" s="11">
        <v>28037.38</v>
      </c>
      <c r="K43" s="64">
        <v>1962.62</v>
      </c>
      <c r="L43" s="64"/>
      <c r="M43" s="64">
        <v>0</v>
      </c>
      <c r="N43" s="64"/>
      <c r="O43" s="11">
        <f t="shared" si="1"/>
        <v>30000</v>
      </c>
    </row>
    <row r="44" spans="1:15" ht="50.1" customHeight="1" x14ac:dyDescent="0.25">
      <c r="A44" s="7" t="s">
        <v>186</v>
      </c>
      <c r="B44" s="12" t="s">
        <v>187</v>
      </c>
      <c r="C44" s="8" t="s">
        <v>158</v>
      </c>
      <c r="D44" s="13">
        <v>45099</v>
      </c>
      <c r="E44" s="15">
        <v>45079</v>
      </c>
      <c r="F44" s="8" t="s">
        <v>20</v>
      </c>
      <c r="G44" s="12" t="s">
        <v>188</v>
      </c>
      <c r="H44" s="10" t="s">
        <v>189</v>
      </c>
      <c r="I44" s="10" t="s">
        <v>23</v>
      </c>
      <c r="J44" s="11">
        <v>16074.77</v>
      </c>
      <c r="K44" s="64">
        <v>1125.23</v>
      </c>
      <c r="L44" s="64"/>
      <c r="M44" s="64">
        <v>0</v>
      </c>
      <c r="N44" s="64"/>
      <c r="O44" s="11">
        <f t="shared" si="1"/>
        <v>17200</v>
      </c>
    </row>
    <row r="45" spans="1:15" ht="50.1" customHeight="1" x14ac:dyDescent="0.25">
      <c r="A45" s="7" t="s">
        <v>190</v>
      </c>
      <c r="B45" s="12" t="s">
        <v>191</v>
      </c>
      <c r="C45" s="8" t="s">
        <v>158</v>
      </c>
      <c r="D45" s="13">
        <v>45101</v>
      </c>
      <c r="E45" s="15">
        <v>45098</v>
      </c>
      <c r="F45" s="8" t="s">
        <v>192</v>
      </c>
      <c r="G45" s="12" t="s">
        <v>193</v>
      </c>
      <c r="H45" s="10" t="s">
        <v>194</v>
      </c>
      <c r="I45" s="10" t="s">
        <v>23</v>
      </c>
      <c r="J45" s="11">
        <v>85046.73</v>
      </c>
      <c r="K45" s="64">
        <v>5953.27</v>
      </c>
      <c r="L45" s="64"/>
      <c r="M45" s="64">
        <v>0</v>
      </c>
      <c r="N45" s="64"/>
      <c r="O45" s="11">
        <f t="shared" si="1"/>
        <v>91000</v>
      </c>
    </row>
    <row r="46" spans="1:15" ht="67.5" customHeight="1" x14ac:dyDescent="0.25">
      <c r="A46" s="7" t="s">
        <v>195</v>
      </c>
      <c r="B46" s="12" t="s">
        <v>196</v>
      </c>
      <c r="C46" s="8" t="s">
        <v>197</v>
      </c>
      <c r="D46" s="13">
        <v>45127</v>
      </c>
      <c r="E46" s="15">
        <v>45105</v>
      </c>
      <c r="F46" s="8" t="s">
        <v>20</v>
      </c>
      <c r="G46" s="12" t="s">
        <v>198</v>
      </c>
      <c r="H46" s="10" t="s">
        <v>199</v>
      </c>
      <c r="I46" s="10" t="s">
        <v>23</v>
      </c>
      <c r="J46" s="11">
        <v>40000</v>
      </c>
      <c r="K46" s="64">
        <v>2800</v>
      </c>
      <c r="L46" s="64"/>
      <c r="M46" s="64">
        <v>0</v>
      </c>
      <c r="N46" s="64"/>
      <c r="O46" s="11">
        <f t="shared" si="1"/>
        <v>42800</v>
      </c>
    </row>
    <row r="47" spans="1:15" ht="50.1" customHeight="1" x14ac:dyDescent="0.25">
      <c r="A47" s="7" t="s">
        <v>200</v>
      </c>
      <c r="B47" s="12" t="s">
        <v>201</v>
      </c>
      <c r="C47" s="8" t="s">
        <v>158</v>
      </c>
      <c r="D47" s="13">
        <v>45100</v>
      </c>
      <c r="E47" s="15">
        <v>45084</v>
      </c>
      <c r="F47" s="8" t="s">
        <v>20</v>
      </c>
      <c r="G47" s="12" t="s">
        <v>188</v>
      </c>
      <c r="H47" s="10" t="s">
        <v>189</v>
      </c>
      <c r="I47" s="10" t="s">
        <v>23</v>
      </c>
      <c r="J47" s="11">
        <v>46499.75</v>
      </c>
      <c r="K47" s="64">
        <v>3254.98</v>
      </c>
      <c r="L47" s="64"/>
      <c r="M47" s="64">
        <v>0</v>
      </c>
      <c r="N47" s="64"/>
      <c r="O47" s="11">
        <f t="shared" si="1"/>
        <v>49754.73</v>
      </c>
    </row>
    <row r="48" spans="1:15" ht="50.1" customHeight="1" x14ac:dyDescent="0.25">
      <c r="A48" s="7" t="s">
        <v>202</v>
      </c>
      <c r="B48" s="12" t="s">
        <v>203</v>
      </c>
      <c r="C48" s="8" t="s">
        <v>158</v>
      </c>
      <c r="D48" s="13">
        <v>45107</v>
      </c>
      <c r="E48" s="15">
        <v>45084</v>
      </c>
      <c r="F48" s="8" t="s">
        <v>20</v>
      </c>
      <c r="G48" s="12" t="s">
        <v>188</v>
      </c>
      <c r="H48" s="10" t="s">
        <v>189</v>
      </c>
      <c r="I48" s="10" t="s">
        <v>23</v>
      </c>
      <c r="J48" s="11">
        <v>23177.57</v>
      </c>
      <c r="K48" s="64">
        <v>3476.64</v>
      </c>
      <c r="L48" s="64"/>
      <c r="M48" s="64">
        <v>0</v>
      </c>
      <c r="N48" s="64"/>
      <c r="O48" s="11">
        <f t="shared" si="1"/>
        <v>26654.21</v>
      </c>
    </row>
    <row r="49" spans="1:15" ht="50.1" customHeight="1" x14ac:dyDescent="0.25">
      <c r="A49" s="7" t="s">
        <v>204</v>
      </c>
      <c r="B49" s="12" t="s">
        <v>205</v>
      </c>
      <c r="C49" s="8" t="s">
        <v>76</v>
      </c>
      <c r="D49" s="15">
        <v>45101</v>
      </c>
      <c r="E49" s="15">
        <v>45084</v>
      </c>
      <c r="F49" s="8" t="s">
        <v>20</v>
      </c>
      <c r="G49" s="12" t="s">
        <v>193</v>
      </c>
      <c r="H49" s="10" t="s">
        <v>194</v>
      </c>
      <c r="I49" s="10" t="s">
        <v>23</v>
      </c>
      <c r="J49" s="11">
        <v>91000</v>
      </c>
      <c r="K49" s="64">
        <v>0</v>
      </c>
      <c r="L49" s="64"/>
      <c r="M49" s="64">
        <v>0</v>
      </c>
      <c r="N49" s="64"/>
      <c r="O49" s="11">
        <f t="shared" si="1"/>
        <v>91000</v>
      </c>
    </row>
    <row r="50" spans="1:15" ht="50.1" customHeight="1" x14ac:dyDescent="0.25">
      <c r="A50" s="7" t="s">
        <v>206</v>
      </c>
      <c r="B50" s="12" t="s">
        <v>207</v>
      </c>
      <c r="C50" s="8"/>
      <c r="D50" s="15" t="s">
        <v>208</v>
      </c>
      <c r="E50" s="15">
        <v>45084</v>
      </c>
      <c r="F50" s="8" t="s">
        <v>159</v>
      </c>
      <c r="G50" s="12" t="s">
        <v>209</v>
      </c>
      <c r="H50" s="10" t="s">
        <v>210</v>
      </c>
      <c r="I50" s="10" t="s">
        <v>23</v>
      </c>
      <c r="J50" s="11">
        <v>9345.7900000000009</v>
      </c>
      <c r="K50" s="64">
        <v>654.21</v>
      </c>
      <c r="L50" s="64"/>
      <c r="M50" s="64">
        <v>0</v>
      </c>
      <c r="N50" s="64"/>
      <c r="O50" s="11">
        <f t="shared" si="1"/>
        <v>10000</v>
      </c>
    </row>
    <row r="51" spans="1:15" ht="50.1" customHeight="1" x14ac:dyDescent="0.25">
      <c r="A51" s="7" t="s">
        <v>154</v>
      </c>
      <c r="B51" s="12" t="s">
        <v>155</v>
      </c>
      <c r="C51" s="8" t="s">
        <v>26</v>
      </c>
      <c r="D51" s="15" t="s">
        <v>26</v>
      </c>
      <c r="E51" s="15"/>
      <c r="F51" s="8" t="s">
        <v>20</v>
      </c>
      <c r="G51" s="12" t="s">
        <v>111</v>
      </c>
      <c r="H51" s="10" t="s">
        <v>112</v>
      </c>
      <c r="I51" s="10" t="s">
        <v>23</v>
      </c>
      <c r="J51" s="11">
        <v>40000</v>
      </c>
      <c r="K51" s="64">
        <v>0</v>
      </c>
      <c r="L51" s="64"/>
      <c r="M51" s="64">
        <v>0</v>
      </c>
      <c r="N51" s="64"/>
      <c r="O51" s="11">
        <f t="shared" si="1"/>
        <v>40000</v>
      </c>
    </row>
    <row r="52" spans="1:15" ht="50.1" customHeight="1" x14ac:dyDescent="0.25">
      <c r="A52" s="7" t="s">
        <v>211</v>
      </c>
      <c r="B52" s="12" t="s">
        <v>212</v>
      </c>
      <c r="C52" s="8" t="s">
        <v>109</v>
      </c>
      <c r="D52" s="15" t="s">
        <v>213</v>
      </c>
      <c r="E52" s="15">
        <v>45050</v>
      </c>
      <c r="F52" s="8" t="s">
        <v>20</v>
      </c>
      <c r="G52" s="12" t="s">
        <v>214</v>
      </c>
      <c r="H52" s="10" t="s">
        <v>215</v>
      </c>
      <c r="I52" s="10" t="s">
        <v>23</v>
      </c>
      <c r="J52" s="11">
        <v>45000</v>
      </c>
      <c r="K52" s="66">
        <v>3150</v>
      </c>
      <c r="L52" s="66"/>
      <c r="M52" s="64">
        <v>0</v>
      </c>
      <c r="N52" s="64"/>
      <c r="O52" s="11">
        <f t="shared" si="1"/>
        <v>48150</v>
      </c>
    </row>
    <row r="53" spans="1:15" ht="50.1" customHeight="1" x14ac:dyDescent="0.25">
      <c r="A53" s="7" t="s">
        <v>216</v>
      </c>
      <c r="B53" s="12" t="s">
        <v>217</v>
      </c>
      <c r="C53" s="8" t="s">
        <v>197</v>
      </c>
      <c r="D53" s="15" t="s">
        <v>218</v>
      </c>
      <c r="E53" s="15">
        <v>45105</v>
      </c>
      <c r="F53" s="8" t="s">
        <v>20</v>
      </c>
      <c r="G53" s="12" t="s">
        <v>219</v>
      </c>
      <c r="H53" s="10" t="s">
        <v>220</v>
      </c>
      <c r="I53" s="10" t="s">
        <v>23</v>
      </c>
      <c r="J53" s="11">
        <v>6147.11</v>
      </c>
      <c r="K53" s="64">
        <v>0</v>
      </c>
      <c r="L53" s="64"/>
      <c r="M53" s="64">
        <v>0</v>
      </c>
      <c r="N53" s="64"/>
      <c r="O53" s="11">
        <f t="shared" si="1"/>
        <v>6147.11</v>
      </c>
    </row>
    <row r="54" spans="1:15" ht="50.1" customHeight="1" x14ac:dyDescent="0.25">
      <c r="A54" s="7" t="s">
        <v>221</v>
      </c>
      <c r="B54" s="12" t="s">
        <v>222</v>
      </c>
      <c r="C54" s="8" t="s">
        <v>197</v>
      </c>
      <c r="D54" s="10" t="s">
        <v>223</v>
      </c>
      <c r="E54" s="15">
        <v>45105</v>
      </c>
      <c r="F54" s="8" t="s">
        <v>20</v>
      </c>
      <c r="G54" s="12" t="s">
        <v>224</v>
      </c>
      <c r="H54" s="10" t="s">
        <v>225</v>
      </c>
      <c r="I54" s="10" t="s">
        <v>226</v>
      </c>
      <c r="J54" s="11">
        <v>30000</v>
      </c>
      <c r="K54" s="64">
        <v>0</v>
      </c>
      <c r="L54" s="64"/>
      <c r="M54" s="64">
        <v>0</v>
      </c>
      <c r="N54" s="64"/>
      <c r="O54" s="11">
        <f t="shared" si="1"/>
        <v>30000</v>
      </c>
    </row>
    <row r="55" spans="1:15" ht="50.1" customHeight="1" x14ac:dyDescent="0.25">
      <c r="A55" s="7" t="s">
        <v>227</v>
      </c>
      <c r="B55" s="12" t="s">
        <v>205</v>
      </c>
      <c r="C55" s="8"/>
      <c r="D55" s="19" t="s">
        <v>228</v>
      </c>
      <c r="E55" s="15">
        <v>45000</v>
      </c>
      <c r="F55" s="8" t="s">
        <v>20</v>
      </c>
      <c r="G55" s="12" t="s">
        <v>193</v>
      </c>
      <c r="H55" s="10" t="s">
        <v>194</v>
      </c>
      <c r="I55" s="10" t="s">
        <v>23</v>
      </c>
      <c r="J55" s="11">
        <v>119000</v>
      </c>
      <c r="K55" s="64">
        <v>0</v>
      </c>
      <c r="L55" s="64"/>
      <c r="M55" s="64">
        <v>0</v>
      </c>
      <c r="N55" s="64"/>
      <c r="O55" s="11">
        <f t="shared" si="1"/>
        <v>119000</v>
      </c>
    </row>
    <row r="56" spans="1:15" ht="50.1" customHeight="1" x14ac:dyDescent="0.25">
      <c r="A56" s="7" t="s">
        <v>229</v>
      </c>
      <c r="B56" s="12" t="s">
        <v>230</v>
      </c>
      <c r="C56" s="8" t="s">
        <v>117</v>
      </c>
      <c r="D56" s="12" t="s">
        <v>231</v>
      </c>
      <c r="E56" s="15">
        <v>45146</v>
      </c>
      <c r="F56" s="8" t="s">
        <v>20</v>
      </c>
      <c r="G56" s="12" t="s">
        <v>21</v>
      </c>
      <c r="H56" s="10" t="s">
        <v>22</v>
      </c>
      <c r="I56" s="10" t="s">
        <v>23</v>
      </c>
      <c r="J56" s="11">
        <v>32710.28</v>
      </c>
      <c r="K56" s="66">
        <v>2289.7199999999998</v>
      </c>
      <c r="L56" s="66"/>
      <c r="M56" s="64">
        <v>0</v>
      </c>
      <c r="N56" s="64"/>
      <c r="O56" s="11">
        <f t="shared" si="1"/>
        <v>35000</v>
      </c>
    </row>
    <row r="57" spans="1:15" ht="61.5" customHeight="1" x14ac:dyDescent="0.25">
      <c r="A57" s="7" t="s">
        <v>232</v>
      </c>
      <c r="B57" s="12" t="s">
        <v>233</v>
      </c>
      <c r="C57" s="12" t="s">
        <v>234</v>
      </c>
      <c r="D57" s="20">
        <v>45145</v>
      </c>
      <c r="E57" s="13">
        <v>45148</v>
      </c>
      <c r="F57" s="8" t="s">
        <v>20</v>
      </c>
      <c r="G57" s="12" t="s">
        <v>235</v>
      </c>
      <c r="H57" s="10" t="s">
        <v>236</v>
      </c>
      <c r="I57" s="10" t="s">
        <v>23</v>
      </c>
      <c r="J57" s="11">
        <v>32710.28</v>
      </c>
      <c r="K57" s="66">
        <v>2289.7199999999998</v>
      </c>
      <c r="L57" s="66"/>
      <c r="M57" s="64">
        <v>0</v>
      </c>
      <c r="N57" s="64"/>
      <c r="O57" s="11">
        <f t="shared" si="1"/>
        <v>35000</v>
      </c>
    </row>
    <row r="58" spans="1:15" ht="60.75" customHeight="1" x14ac:dyDescent="0.25">
      <c r="A58" s="7" t="s">
        <v>237</v>
      </c>
      <c r="B58" s="12" t="s">
        <v>238</v>
      </c>
      <c r="C58" s="8" t="s">
        <v>239</v>
      </c>
      <c r="D58" s="12" t="s">
        <v>240</v>
      </c>
      <c r="E58" s="15">
        <v>45105</v>
      </c>
      <c r="F58" s="8" t="s">
        <v>20</v>
      </c>
      <c r="G58" s="12" t="s">
        <v>241</v>
      </c>
      <c r="H58" s="10" t="s">
        <v>242</v>
      </c>
      <c r="I58" s="10" t="s">
        <v>23</v>
      </c>
      <c r="J58" s="11">
        <v>28037.38</v>
      </c>
      <c r="K58" s="66">
        <v>1962.62</v>
      </c>
      <c r="L58" s="66"/>
      <c r="M58" s="64">
        <v>0</v>
      </c>
      <c r="N58" s="64"/>
      <c r="O58" s="11">
        <f t="shared" si="1"/>
        <v>30000</v>
      </c>
    </row>
    <row r="59" spans="1:15" ht="74.25" customHeight="1" x14ac:dyDescent="0.25">
      <c r="A59" s="7" t="s">
        <v>243</v>
      </c>
      <c r="B59" s="12" t="s">
        <v>244</v>
      </c>
      <c r="C59" s="12" t="s">
        <v>245</v>
      </c>
      <c r="D59" s="13">
        <v>45175</v>
      </c>
      <c r="E59" s="13">
        <v>45185</v>
      </c>
      <c r="F59" s="8" t="s">
        <v>20</v>
      </c>
      <c r="G59" s="12" t="s">
        <v>246</v>
      </c>
      <c r="H59" s="10" t="s">
        <v>247</v>
      </c>
      <c r="I59" s="10" t="s">
        <v>23</v>
      </c>
      <c r="J59" s="11">
        <v>19500</v>
      </c>
      <c r="K59" s="64">
        <v>1365</v>
      </c>
      <c r="L59" s="64"/>
      <c r="M59" s="64">
        <v>0</v>
      </c>
      <c r="N59" s="64"/>
      <c r="O59" s="11">
        <f t="shared" si="1"/>
        <v>20865</v>
      </c>
    </row>
    <row r="60" spans="1:15" ht="50.1" customHeight="1" x14ac:dyDescent="0.25">
      <c r="A60" s="7" t="s">
        <v>248</v>
      </c>
      <c r="B60" s="12" t="s">
        <v>249</v>
      </c>
      <c r="C60" s="8"/>
      <c r="D60" s="12" t="s">
        <v>250</v>
      </c>
      <c r="E60" s="15">
        <v>45184</v>
      </c>
      <c r="F60" s="8" t="s">
        <v>20</v>
      </c>
      <c r="G60" s="12" t="s">
        <v>78</v>
      </c>
      <c r="H60" s="10" t="s">
        <v>251</v>
      </c>
      <c r="I60" s="10" t="s">
        <v>23</v>
      </c>
      <c r="J60" s="11">
        <v>30000</v>
      </c>
      <c r="K60" s="66">
        <v>2100</v>
      </c>
      <c r="L60" s="66"/>
      <c r="M60" s="64">
        <v>0</v>
      </c>
      <c r="N60" s="64"/>
      <c r="O60" s="11">
        <f t="shared" si="1"/>
        <v>32100</v>
      </c>
    </row>
    <row r="61" spans="1:15" ht="50.1" customHeight="1" x14ac:dyDescent="0.25">
      <c r="A61" s="7" t="s">
        <v>252</v>
      </c>
      <c r="B61" s="12" t="s">
        <v>253</v>
      </c>
      <c r="C61" s="8"/>
      <c r="D61" s="12" t="s">
        <v>254</v>
      </c>
      <c r="E61" s="15">
        <v>45196</v>
      </c>
      <c r="F61" s="8" t="s">
        <v>20</v>
      </c>
      <c r="G61" s="12" t="s">
        <v>255</v>
      </c>
      <c r="H61" s="10" t="s">
        <v>256</v>
      </c>
      <c r="I61" s="10" t="s">
        <v>23</v>
      </c>
      <c r="J61" s="11">
        <v>112149.53</v>
      </c>
      <c r="K61" s="64">
        <v>0</v>
      </c>
      <c r="L61" s="64"/>
      <c r="M61" s="64">
        <v>0</v>
      </c>
      <c r="N61" s="64"/>
      <c r="O61" s="11">
        <f t="shared" si="1"/>
        <v>112149.53</v>
      </c>
    </row>
    <row r="62" spans="1:15" ht="50.1" customHeight="1" x14ac:dyDescent="0.25">
      <c r="A62" s="7" t="s">
        <v>257</v>
      </c>
      <c r="B62" s="12" t="s">
        <v>258</v>
      </c>
      <c r="C62" s="8"/>
      <c r="D62" s="12" t="s">
        <v>259</v>
      </c>
      <c r="E62" s="15">
        <v>45189</v>
      </c>
      <c r="F62" s="8" t="s">
        <v>20</v>
      </c>
      <c r="G62" s="12" t="s">
        <v>260</v>
      </c>
      <c r="H62" s="10" t="s">
        <v>261</v>
      </c>
      <c r="I62" s="10" t="s">
        <v>23</v>
      </c>
      <c r="J62" s="11">
        <v>89719.63</v>
      </c>
      <c r="K62" s="64">
        <v>6280.37</v>
      </c>
      <c r="L62" s="64"/>
      <c r="M62" s="64">
        <v>0</v>
      </c>
      <c r="N62" s="64"/>
      <c r="O62" s="11">
        <f t="shared" si="1"/>
        <v>96000</v>
      </c>
    </row>
    <row r="63" spans="1:15" ht="50.1" customHeight="1" x14ac:dyDescent="0.25">
      <c r="A63" s="7" t="s">
        <v>262</v>
      </c>
      <c r="B63" s="12" t="s">
        <v>263</v>
      </c>
      <c r="C63" s="8"/>
      <c r="D63" s="12" t="s">
        <v>264</v>
      </c>
      <c r="E63" s="15">
        <v>45198</v>
      </c>
      <c r="F63" s="8" t="s">
        <v>265</v>
      </c>
      <c r="G63" s="12" t="s">
        <v>266</v>
      </c>
      <c r="H63" s="10" t="s">
        <v>267</v>
      </c>
      <c r="I63" s="10" t="s">
        <v>23</v>
      </c>
      <c r="J63" s="11">
        <v>5582.24</v>
      </c>
      <c r="K63" s="64">
        <v>390.75</v>
      </c>
      <c r="L63" s="64"/>
      <c r="M63" s="64">
        <v>0</v>
      </c>
      <c r="N63" s="64"/>
      <c r="O63" s="11">
        <f t="shared" si="1"/>
        <v>5972.99</v>
      </c>
    </row>
    <row r="64" spans="1:15" ht="50.1" customHeight="1" x14ac:dyDescent="0.25">
      <c r="A64" s="7" t="s">
        <v>268</v>
      </c>
      <c r="B64" s="12" t="s">
        <v>269</v>
      </c>
      <c r="C64" s="8" t="s">
        <v>117</v>
      </c>
      <c r="D64" s="15">
        <v>45206</v>
      </c>
      <c r="E64" s="15">
        <v>45203</v>
      </c>
      <c r="F64" s="8" t="s">
        <v>265</v>
      </c>
      <c r="G64" s="12" t="s">
        <v>78</v>
      </c>
      <c r="H64" s="10" t="s">
        <v>79</v>
      </c>
      <c r="I64" s="10" t="s">
        <v>23</v>
      </c>
      <c r="J64" s="11">
        <v>14150</v>
      </c>
      <c r="K64" s="64">
        <v>0</v>
      </c>
      <c r="L64" s="64"/>
      <c r="M64" s="64">
        <v>0</v>
      </c>
      <c r="N64" s="64"/>
      <c r="O64" s="11">
        <f t="shared" si="1"/>
        <v>14150</v>
      </c>
    </row>
    <row r="65" spans="1:15" ht="50.1" customHeight="1" x14ac:dyDescent="0.25">
      <c r="A65" s="7" t="s">
        <v>270</v>
      </c>
      <c r="B65" s="12" t="s">
        <v>271</v>
      </c>
      <c r="C65" s="8" t="s">
        <v>272</v>
      </c>
      <c r="D65" s="15">
        <v>45205</v>
      </c>
      <c r="E65" s="15">
        <v>45203</v>
      </c>
      <c r="F65" s="8" t="s">
        <v>265</v>
      </c>
      <c r="G65" s="12" t="s">
        <v>111</v>
      </c>
      <c r="H65" s="10" t="s">
        <v>112</v>
      </c>
      <c r="I65" s="10" t="s">
        <v>23</v>
      </c>
      <c r="J65" s="11">
        <v>7300</v>
      </c>
      <c r="K65" s="65">
        <v>511</v>
      </c>
      <c r="L65" s="65"/>
      <c r="M65" s="64">
        <v>0</v>
      </c>
      <c r="N65" s="64"/>
      <c r="O65" s="11">
        <f t="shared" si="1"/>
        <v>7811</v>
      </c>
    </row>
    <row r="66" spans="1:15" ht="57" customHeight="1" x14ac:dyDescent="0.25">
      <c r="A66" s="21" t="s">
        <v>273</v>
      </c>
      <c r="B66" s="8" t="s">
        <v>274</v>
      </c>
      <c r="C66" s="8" t="s">
        <v>109</v>
      </c>
      <c r="D66" s="14" t="s">
        <v>275</v>
      </c>
      <c r="E66" s="9">
        <v>45212</v>
      </c>
      <c r="F66" s="8" t="s">
        <v>20</v>
      </c>
      <c r="G66" s="8" t="s">
        <v>276</v>
      </c>
      <c r="H66" s="7" t="s">
        <v>189</v>
      </c>
      <c r="I66" s="7" t="s">
        <v>23</v>
      </c>
      <c r="J66" s="17">
        <v>13000</v>
      </c>
      <c r="K66" s="67">
        <f t="shared" ref="K66:K73" si="2">J66*$L$5</f>
        <v>0</v>
      </c>
      <c r="L66" s="67"/>
      <c r="M66" s="67">
        <v>0</v>
      </c>
      <c r="N66" s="67"/>
      <c r="O66" s="17">
        <f t="shared" si="1"/>
        <v>13000</v>
      </c>
    </row>
    <row r="67" spans="1:15" ht="51" customHeight="1" x14ac:dyDescent="0.25">
      <c r="A67" s="21" t="s">
        <v>160</v>
      </c>
      <c r="B67" s="8" t="s">
        <v>277</v>
      </c>
      <c r="C67" s="7" t="s">
        <v>278</v>
      </c>
      <c r="D67" s="9">
        <v>45310</v>
      </c>
      <c r="E67" s="9">
        <v>45215</v>
      </c>
      <c r="F67" s="7" t="s">
        <v>20</v>
      </c>
      <c r="G67" s="8" t="s">
        <v>279</v>
      </c>
      <c r="H67" s="7" t="s">
        <v>79</v>
      </c>
      <c r="I67" s="7" t="s">
        <v>23</v>
      </c>
      <c r="J67" s="17">
        <v>112149.53</v>
      </c>
      <c r="K67" s="67">
        <f t="shared" si="2"/>
        <v>0</v>
      </c>
      <c r="L67" s="67"/>
      <c r="M67" s="67">
        <v>0</v>
      </c>
      <c r="N67" s="67"/>
      <c r="O67" s="17">
        <f t="shared" si="1"/>
        <v>112149.53</v>
      </c>
    </row>
    <row r="68" spans="1:15" ht="57.75" customHeight="1" x14ac:dyDescent="0.25">
      <c r="A68" s="21" t="s">
        <v>280</v>
      </c>
      <c r="B68" s="8" t="s">
        <v>281</v>
      </c>
      <c r="C68" s="8" t="s">
        <v>282</v>
      </c>
      <c r="D68" s="14" t="s">
        <v>283</v>
      </c>
      <c r="E68" s="9">
        <v>45224</v>
      </c>
      <c r="F68" s="8" t="s">
        <v>20</v>
      </c>
      <c r="G68" s="8" t="s">
        <v>284</v>
      </c>
      <c r="H68" s="7" t="s">
        <v>285</v>
      </c>
      <c r="I68" s="7" t="s">
        <v>23</v>
      </c>
      <c r="J68" s="22">
        <v>74766.36</v>
      </c>
      <c r="K68" s="67">
        <f t="shared" si="2"/>
        <v>0</v>
      </c>
      <c r="L68" s="67"/>
      <c r="M68" s="67">
        <v>0</v>
      </c>
      <c r="N68" s="67"/>
      <c r="O68" s="17">
        <f t="shared" ref="O68:O81" si="3">J68+K68-M68</f>
        <v>74766.36</v>
      </c>
    </row>
    <row r="69" spans="1:15" ht="52.5" customHeight="1" x14ac:dyDescent="0.25">
      <c r="A69" s="21" t="s">
        <v>286</v>
      </c>
      <c r="B69" s="8" t="s">
        <v>287</v>
      </c>
      <c r="C69" s="8" t="s">
        <v>288</v>
      </c>
      <c r="D69" s="14">
        <v>45621</v>
      </c>
      <c r="E69" s="9">
        <v>45253</v>
      </c>
      <c r="F69" s="8" t="s">
        <v>20</v>
      </c>
      <c r="G69" s="8" t="s">
        <v>111</v>
      </c>
      <c r="H69" s="7" t="s">
        <v>112</v>
      </c>
      <c r="I69" s="7" t="s">
        <v>23</v>
      </c>
      <c r="J69" s="17">
        <v>31450.66</v>
      </c>
      <c r="K69" s="67">
        <f t="shared" si="2"/>
        <v>0</v>
      </c>
      <c r="L69" s="67"/>
      <c r="M69" s="67">
        <v>0</v>
      </c>
      <c r="N69" s="67"/>
      <c r="O69" s="17">
        <f t="shared" si="3"/>
        <v>31450.66</v>
      </c>
    </row>
    <row r="70" spans="1:15" ht="52.5" customHeight="1" x14ac:dyDescent="0.25">
      <c r="A70" s="21" t="s">
        <v>289</v>
      </c>
      <c r="B70" s="8" t="s">
        <v>290</v>
      </c>
      <c r="C70" s="8" t="s">
        <v>109</v>
      </c>
      <c r="D70" s="9">
        <v>45274</v>
      </c>
      <c r="E70" s="14">
        <v>45273</v>
      </c>
      <c r="F70" s="8" t="s">
        <v>20</v>
      </c>
      <c r="G70" s="8" t="s">
        <v>291</v>
      </c>
      <c r="H70" s="7" t="s">
        <v>292</v>
      </c>
      <c r="I70" s="7" t="s">
        <v>23</v>
      </c>
      <c r="J70" s="17">
        <v>70093.460000000006</v>
      </c>
      <c r="K70" s="67">
        <f t="shared" si="2"/>
        <v>0</v>
      </c>
      <c r="L70" s="67"/>
      <c r="M70" s="67">
        <v>0</v>
      </c>
      <c r="N70" s="67"/>
      <c r="O70" s="17">
        <f t="shared" si="3"/>
        <v>70093.460000000006</v>
      </c>
    </row>
    <row r="71" spans="1:15" ht="30" x14ac:dyDescent="0.25">
      <c r="A71" s="21" t="s">
        <v>293</v>
      </c>
      <c r="B71" s="8" t="s">
        <v>294</v>
      </c>
      <c r="C71" s="8" t="s">
        <v>295</v>
      </c>
      <c r="D71" s="9">
        <v>45635</v>
      </c>
      <c r="E71" s="9">
        <v>45264</v>
      </c>
      <c r="F71" s="8" t="s">
        <v>20</v>
      </c>
      <c r="G71" s="8" t="s">
        <v>296</v>
      </c>
      <c r="H71" s="7" t="s">
        <v>106</v>
      </c>
      <c r="I71" s="7" t="s">
        <v>23</v>
      </c>
      <c r="J71" s="17">
        <v>17900</v>
      </c>
      <c r="K71" s="67">
        <f t="shared" si="2"/>
        <v>0</v>
      </c>
      <c r="L71" s="67"/>
      <c r="M71" s="67">
        <v>0</v>
      </c>
      <c r="N71" s="67"/>
      <c r="O71" s="17">
        <f t="shared" si="3"/>
        <v>17900</v>
      </c>
    </row>
    <row r="72" spans="1:15" ht="39.75" customHeight="1" x14ac:dyDescent="0.25">
      <c r="A72" s="21" t="s">
        <v>297</v>
      </c>
      <c r="B72" s="8" t="s">
        <v>298</v>
      </c>
      <c r="C72" s="8" t="s">
        <v>288</v>
      </c>
      <c r="D72" s="14" t="s">
        <v>299</v>
      </c>
      <c r="E72" s="9">
        <v>45274</v>
      </c>
      <c r="F72" s="8" t="s">
        <v>20</v>
      </c>
      <c r="G72" s="8" t="s">
        <v>300</v>
      </c>
      <c r="H72" s="7" t="s">
        <v>301</v>
      </c>
      <c r="I72" s="7" t="s">
        <v>23</v>
      </c>
      <c r="J72" s="17">
        <v>38104.639999999999</v>
      </c>
      <c r="K72" s="67">
        <f t="shared" si="2"/>
        <v>0</v>
      </c>
      <c r="L72" s="67"/>
      <c r="M72" s="67">
        <v>0</v>
      </c>
      <c r="N72" s="67"/>
      <c r="O72" s="23">
        <f t="shared" si="3"/>
        <v>38104.639999999999</v>
      </c>
    </row>
    <row r="73" spans="1:15" ht="45.75" customHeight="1" x14ac:dyDescent="0.25">
      <c r="A73" s="21" t="s">
        <v>302</v>
      </c>
      <c r="B73" s="8" t="s">
        <v>303</v>
      </c>
      <c r="C73" s="8" t="s">
        <v>288</v>
      </c>
      <c r="D73" s="14">
        <v>45277</v>
      </c>
      <c r="E73" s="9">
        <v>45275</v>
      </c>
      <c r="F73" s="8" t="s">
        <v>20</v>
      </c>
      <c r="G73" s="8" t="s">
        <v>304</v>
      </c>
      <c r="H73" s="7" t="s">
        <v>305</v>
      </c>
      <c r="I73" s="7" t="s">
        <v>23</v>
      </c>
      <c r="J73" s="17">
        <v>35000</v>
      </c>
      <c r="K73" s="67">
        <f t="shared" si="2"/>
        <v>0</v>
      </c>
      <c r="L73" s="67"/>
      <c r="M73" s="67">
        <v>0</v>
      </c>
      <c r="N73" s="67"/>
      <c r="O73" s="17">
        <f t="shared" si="3"/>
        <v>35000</v>
      </c>
    </row>
    <row r="74" spans="1:15" ht="30" x14ac:dyDescent="0.25">
      <c r="A74" s="21" t="s">
        <v>306</v>
      </c>
      <c r="B74" s="8" t="s">
        <v>307</v>
      </c>
      <c r="C74" s="8" t="s">
        <v>288</v>
      </c>
      <c r="D74" s="14" t="s">
        <v>308</v>
      </c>
      <c r="E74" s="9">
        <v>45273</v>
      </c>
      <c r="F74" s="8" t="s">
        <v>20</v>
      </c>
      <c r="G74" s="8" t="s">
        <v>309</v>
      </c>
      <c r="H74" s="7" t="s">
        <v>310</v>
      </c>
      <c r="I74" s="7" t="s">
        <v>23</v>
      </c>
      <c r="J74" s="17">
        <v>23968</v>
      </c>
      <c r="K74" s="67">
        <v>0</v>
      </c>
      <c r="L74" s="67"/>
      <c r="M74" s="67">
        <v>0</v>
      </c>
      <c r="N74" s="67"/>
      <c r="O74" s="17">
        <f t="shared" si="3"/>
        <v>23968</v>
      </c>
    </row>
    <row r="75" spans="1:15" ht="40.5" customHeight="1" x14ac:dyDescent="0.25">
      <c r="A75" s="21" t="s">
        <v>311</v>
      </c>
      <c r="B75" s="8" t="s">
        <v>312</v>
      </c>
      <c r="C75" s="8" t="s">
        <v>288</v>
      </c>
      <c r="D75" s="14" t="s">
        <v>313</v>
      </c>
      <c r="E75" s="9">
        <v>45279</v>
      </c>
      <c r="F75" s="8" t="s">
        <v>20</v>
      </c>
      <c r="G75" s="8" t="s">
        <v>134</v>
      </c>
      <c r="H75" s="7" t="s">
        <v>314</v>
      </c>
      <c r="I75" s="7" t="s">
        <v>23</v>
      </c>
      <c r="J75" s="17">
        <v>26720</v>
      </c>
      <c r="K75" s="67">
        <f t="shared" ref="K75:K81" si="4">J75*$L$5</f>
        <v>0</v>
      </c>
      <c r="L75" s="67"/>
      <c r="M75" s="67">
        <v>0</v>
      </c>
      <c r="N75" s="67"/>
      <c r="O75" s="17">
        <f t="shared" si="3"/>
        <v>26720</v>
      </c>
    </row>
    <row r="76" spans="1:15" ht="48.75" customHeight="1" x14ac:dyDescent="0.25">
      <c r="A76" s="21" t="s">
        <v>315</v>
      </c>
      <c r="B76" s="8" t="s">
        <v>316</v>
      </c>
      <c r="C76" s="8" t="s">
        <v>288</v>
      </c>
      <c r="D76" s="14" t="s">
        <v>317</v>
      </c>
      <c r="E76" s="9">
        <v>45287</v>
      </c>
      <c r="F76" s="8" t="s">
        <v>20</v>
      </c>
      <c r="G76" s="8" t="s">
        <v>318</v>
      </c>
      <c r="H76" s="7" t="s">
        <v>319</v>
      </c>
      <c r="I76" s="7" t="s">
        <v>23</v>
      </c>
      <c r="J76" s="17">
        <v>32710.28</v>
      </c>
      <c r="K76" s="67">
        <f t="shared" si="4"/>
        <v>0</v>
      </c>
      <c r="L76" s="67"/>
      <c r="M76" s="67">
        <v>0</v>
      </c>
      <c r="N76" s="67"/>
      <c r="O76" s="17">
        <f t="shared" si="3"/>
        <v>32710.28</v>
      </c>
    </row>
    <row r="77" spans="1:15" ht="45" x14ac:dyDescent="0.25">
      <c r="A77" s="21" t="s">
        <v>320</v>
      </c>
      <c r="B77" s="8" t="s">
        <v>321</v>
      </c>
      <c r="C77" s="8" t="s">
        <v>288</v>
      </c>
      <c r="D77" s="14">
        <v>45291</v>
      </c>
      <c r="E77" s="9">
        <v>45290</v>
      </c>
      <c r="F77" s="8" t="s">
        <v>20</v>
      </c>
      <c r="G77" s="8" t="s">
        <v>21</v>
      </c>
      <c r="H77" s="7" t="s">
        <v>22</v>
      </c>
      <c r="I77" s="7" t="s">
        <v>23</v>
      </c>
      <c r="J77" s="17">
        <v>73379</v>
      </c>
      <c r="K77" s="67">
        <f t="shared" si="4"/>
        <v>0</v>
      </c>
      <c r="L77" s="67"/>
      <c r="M77" s="67">
        <v>0</v>
      </c>
      <c r="N77" s="67"/>
      <c r="O77" s="17">
        <f t="shared" si="3"/>
        <v>73379</v>
      </c>
    </row>
    <row r="78" spans="1:15" ht="30" x14ac:dyDescent="0.25">
      <c r="A78" s="21" t="s">
        <v>322</v>
      </c>
      <c r="B78" s="8" t="s">
        <v>323</v>
      </c>
      <c r="C78" s="8"/>
      <c r="D78" s="14" t="s">
        <v>324</v>
      </c>
      <c r="E78" s="9">
        <v>45287</v>
      </c>
      <c r="F78" s="8" t="s">
        <v>20</v>
      </c>
      <c r="G78" s="8" t="s">
        <v>325</v>
      </c>
      <c r="H78" s="7" t="s">
        <v>326</v>
      </c>
      <c r="I78" s="7" t="s">
        <v>23</v>
      </c>
      <c r="J78" s="17">
        <v>46728</v>
      </c>
      <c r="K78" s="67">
        <f t="shared" si="4"/>
        <v>0</v>
      </c>
      <c r="L78" s="67"/>
      <c r="M78" s="67">
        <v>0</v>
      </c>
      <c r="N78" s="67"/>
      <c r="O78" s="17">
        <f t="shared" si="3"/>
        <v>46728</v>
      </c>
    </row>
    <row r="79" spans="1:15" ht="45" x14ac:dyDescent="0.25">
      <c r="A79" s="21" t="s">
        <v>327</v>
      </c>
      <c r="B79" s="8" t="s">
        <v>328</v>
      </c>
      <c r="C79" s="8" t="s">
        <v>329</v>
      </c>
      <c r="D79" s="14" t="s">
        <v>330</v>
      </c>
      <c r="E79" s="9">
        <v>45200</v>
      </c>
      <c r="F79" s="8" t="s">
        <v>20</v>
      </c>
      <c r="G79" s="8" t="s">
        <v>296</v>
      </c>
      <c r="H79" s="7" t="s">
        <v>106</v>
      </c>
      <c r="I79" s="7" t="s">
        <v>23</v>
      </c>
      <c r="J79" s="17">
        <v>23950</v>
      </c>
      <c r="K79" s="67">
        <f t="shared" si="4"/>
        <v>0</v>
      </c>
      <c r="L79" s="67"/>
      <c r="M79" s="67">
        <v>0</v>
      </c>
      <c r="N79" s="67"/>
      <c r="O79" s="17">
        <f t="shared" si="3"/>
        <v>23950</v>
      </c>
    </row>
    <row r="80" spans="1:15" ht="45" x14ac:dyDescent="0.25">
      <c r="A80" s="21" t="s">
        <v>331</v>
      </c>
      <c r="B80" s="8" t="s">
        <v>332</v>
      </c>
      <c r="C80" s="8" t="s">
        <v>333</v>
      </c>
      <c r="D80" s="14" t="s">
        <v>334</v>
      </c>
      <c r="E80" s="9">
        <v>45226</v>
      </c>
      <c r="F80" s="8" t="s">
        <v>20</v>
      </c>
      <c r="G80" s="8" t="s">
        <v>335</v>
      </c>
      <c r="H80" s="7" t="s">
        <v>336</v>
      </c>
      <c r="I80" s="7" t="s">
        <v>23</v>
      </c>
      <c r="J80" s="17">
        <v>23364.49</v>
      </c>
      <c r="K80" s="67">
        <f t="shared" si="4"/>
        <v>0</v>
      </c>
      <c r="L80" s="67"/>
      <c r="M80" s="67">
        <v>0</v>
      </c>
      <c r="N80" s="67"/>
      <c r="O80" s="17">
        <f t="shared" si="3"/>
        <v>23364.49</v>
      </c>
    </row>
    <row r="81" spans="1:15" ht="54" customHeight="1" x14ac:dyDescent="0.25">
      <c r="A81" s="21" t="s">
        <v>337</v>
      </c>
      <c r="B81" s="8" t="s">
        <v>338</v>
      </c>
      <c r="C81" s="8" t="s">
        <v>288</v>
      </c>
      <c r="D81" s="14" t="s">
        <v>339</v>
      </c>
      <c r="E81" s="9">
        <v>45271</v>
      </c>
      <c r="F81" s="8" t="s">
        <v>20</v>
      </c>
      <c r="G81" s="8" t="s">
        <v>340</v>
      </c>
      <c r="H81" s="7" t="s">
        <v>341</v>
      </c>
      <c r="I81" s="7" t="s">
        <v>23</v>
      </c>
      <c r="J81" s="17">
        <v>45400</v>
      </c>
      <c r="K81" s="67">
        <f t="shared" si="4"/>
        <v>0</v>
      </c>
      <c r="L81" s="67"/>
      <c r="M81" s="67">
        <v>0</v>
      </c>
      <c r="N81" s="67"/>
      <c r="O81" s="17">
        <f t="shared" si="3"/>
        <v>45400</v>
      </c>
    </row>
    <row r="84" spans="1:15" ht="31.5" x14ac:dyDescent="0.25">
      <c r="A84" s="68" t="s">
        <v>342</v>
      </c>
      <c r="B84" s="68"/>
      <c r="C84" s="68"/>
      <c r="D84"/>
      <c r="E84"/>
      <c r="F84" s="25"/>
      <c r="H84"/>
      <c r="I84"/>
    </row>
    <row r="85" spans="1:15" ht="45" x14ac:dyDescent="0.25">
      <c r="A85" s="26" t="s">
        <v>343</v>
      </c>
      <c r="B85" s="27" t="s">
        <v>10</v>
      </c>
      <c r="C85" s="27" t="s">
        <v>344</v>
      </c>
      <c r="D85" s="28" t="s">
        <v>13</v>
      </c>
      <c r="E85" s="29" t="s">
        <v>345</v>
      </c>
      <c r="F85" s="28" t="s">
        <v>346</v>
      </c>
      <c r="G85" s="30" t="s">
        <v>6</v>
      </c>
      <c r="H85" s="31" t="s">
        <v>347</v>
      </c>
      <c r="I85" s="32" t="s">
        <v>348</v>
      </c>
      <c r="J85" s="33" t="s">
        <v>8</v>
      </c>
    </row>
    <row r="86" spans="1:15" ht="45" x14ac:dyDescent="0.25">
      <c r="A86" s="34" t="s">
        <v>349</v>
      </c>
      <c r="B86" s="35" t="s">
        <v>350</v>
      </c>
      <c r="C86" s="35"/>
      <c r="D86" s="36">
        <v>194065.1</v>
      </c>
      <c r="E86" s="37">
        <v>13584.56</v>
      </c>
      <c r="F86" s="38"/>
      <c r="G86" s="39" t="s">
        <v>351</v>
      </c>
      <c r="H86" s="40"/>
      <c r="I86" s="41" t="s">
        <v>352</v>
      </c>
      <c r="J86" s="41" t="s">
        <v>353</v>
      </c>
    </row>
    <row r="87" spans="1:15" ht="45" x14ac:dyDescent="0.25">
      <c r="A87" s="34" t="s">
        <v>354</v>
      </c>
      <c r="B87" s="35" t="s">
        <v>355</v>
      </c>
      <c r="C87" s="35" t="s">
        <v>356</v>
      </c>
      <c r="D87" s="42"/>
      <c r="E87" s="37"/>
      <c r="F87" s="38" t="s">
        <v>357</v>
      </c>
      <c r="G87" s="39" t="s">
        <v>351</v>
      </c>
      <c r="H87" s="43" t="s">
        <v>358</v>
      </c>
      <c r="I87" s="41" t="s">
        <v>352</v>
      </c>
      <c r="J87" s="41" t="s">
        <v>353</v>
      </c>
    </row>
    <row r="88" spans="1:15" ht="45" x14ac:dyDescent="0.25">
      <c r="A88" s="44" t="s">
        <v>359</v>
      </c>
      <c r="B88" s="45" t="s">
        <v>360</v>
      </c>
      <c r="C88" s="45" t="s">
        <v>361</v>
      </c>
      <c r="D88" s="46"/>
      <c r="E88" s="47"/>
      <c r="F88" s="38" t="s">
        <v>362</v>
      </c>
      <c r="G88" s="48" t="s">
        <v>351</v>
      </c>
      <c r="H88" s="43" t="s">
        <v>363</v>
      </c>
      <c r="I88" s="49" t="s">
        <v>352</v>
      </c>
      <c r="J88" s="49" t="s">
        <v>353</v>
      </c>
    </row>
    <row r="89" spans="1:15" ht="60" x14ac:dyDescent="0.25">
      <c r="A89" s="34" t="s">
        <v>364</v>
      </c>
      <c r="B89" s="35" t="s">
        <v>360</v>
      </c>
      <c r="C89" s="35" t="s">
        <v>361</v>
      </c>
      <c r="D89" s="42"/>
      <c r="E89" s="37"/>
      <c r="F89" s="38" t="s">
        <v>365</v>
      </c>
      <c r="G89" s="39" t="s">
        <v>351</v>
      </c>
      <c r="H89" s="40" t="s">
        <v>366</v>
      </c>
      <c r="I89" s="41" t="s">
        <v>352</v>
      </c>
      <c r="J89" s="41" t="s">
        <v>353</v>
      </c>
    </row>
    <row r="90" spans="1:15" ht="45" x14ac:dyDescent="0.25">
      <c r="A90" s="34" t="s">
        <v>367</v>
      </c>
      <c r="B90" s="35" t="s">
        <v>355</v>
      </c>
      <c r="C90" s="35" t="s">
        <v>356</v>
      </c>
      <c r="D90" s="42"/>
      <c r="E90" s="37"/>
      <c r="F90" s="38" t="s">
        <v>368</v>
      </c>
      <c r="G90" s="39" t="s">
        <v>351</v>
      </c>
      <c r="H90" s="40" t="s">
        <v>369</v>
      </c>
      <c r="I90" s="41" t="s">
        <v>352</v>
      </c>
      <c r="J90" s="41" t="s">
        <v>353</v>
      </c>
    </row>
    <row r="91" spans="1:15" ht="60" x14ac:dyDescent="0.25">
      <c r="A91" s="34" t="s">
        <v>370</v>
      </c>
      <c r="B91" s="34" t="s">
        <v>371</v>
      </c>
      <c r="C91" s="35" t="s">
        <v>372</v>
      </c>
      <c r="D91" s="42"/>
      <c r="E91" s="37"/>
      <c r="F91" s="50" t="s">
        <v>373</v>
      </c>
      <c r="G91" s="39" t="s">
        <v>351</v>
      </c>
      <c r="H91" s="40" t="s">
        <v>374</v>
      </c>
      <c r="I91" s="41" t="s">
        <v>352</v>
      </c>
      <c r="J91" s="41" t="s">
        <v>353</v>
      </c>
    </row>
    <row r="92" spans="1:15" ht="45" x14ac:dyDescent="0.25">
      <c r="A92" s="34" t="s">
        <v>375</v>
      </c>
      <c r="B92" s="34" t="s">
        <v>376</v>
      </c>
      <c r="C92" s="51" t="s">
        <v>377</v>
      </c>
      <c r="D92" s="42"/>
      <c r="E92" s="37"/>
      <c r="F92" s="50">
        <v>20122.259999999998</v>
      </c>
      <c r="G92" s="39" t="s">
        <v>351</v>
      </c>
      <c r="H92" s="40" t="s">
        <v>378</v>
      </c>
      <c r="I92" s="41" t="s">
        <v>352</v>
      </c>
      <c r="J92" s="41" t="s">
        <v>353</v>
      </c>
    </row>
    <row r="93" spans="1:15" ht="30" x14ac:dyDescent="0.25">
      <c r="A93" s="34" t="s">
        <v>379</v>
      </c>
      <c r="B93" s="35" t="s">
        <v>380</v>
      </c>
      <c r="C93" s="35"/>
      <c r="D93" s="50">
        <v>99100</v>
      </c>
      <c r="E93" s="37">
        <v>6937</v>
      </c>
      <c r="F93" s="34"/>
      <c r="G93" s="39"/>
      <c r="H93" s="34"/>
      <c r="I93" s="35"/>
      <c r="J93" s="34"/>
    </row>
    <row r="94" spans="1:15" ht="45" x14ac:dyDescent="0.25">
      <c r="A94" s="40" t="s">
        <v>381</v>
      </c>
      <c r="B94" s="34" t="s">
        <v>382</v>
      </c>
      <c r="C94" s="35" t="s">
        <v>383</v>
      </c>
      <c r="D94" s="35"/>
      <c r="E94" s="37"/>
      <c r="F94" s="52">
        <v>27285</v>
      </c>
      <c r="G94" s="39" t="s">
        <v>384</v>
      </c>
      <c r="H94" s="40" t="s">
        <v>385</v>
      </c>
      <c r="I94" s="35" t="s">
        <v>386</v>
      </c>
      <c r="J94" s="34" t="s">
        <v>387</v>
      </c>
    </row>
    <row r="95" spans="1:15" ht="90" x14ac:dyDescent="0.25">
      <c r="A95" s="53" t="s">
        <v>388</v>
      </c>
      <c r="B95" s="54" t="s">
        <v>389</v>
      </c>
      <c r="C95" s="51" t="s">
        <v>356</v>
      </c>
      <c r="D95" s="35"/>
      <c r="E95" s="37"/>
      <c r="F95" s="52">
        <v>48150</v>
      </c>
      <c r="G95" s="39" t="s">
        <v>384</v>
      </c>
      <c r="H95" s="40" t="s">
        <v>390</v>
      </c>
      <c r="I95" s="35" t="s">
        <v>386</v>
      </c>
      <c r="J95" s="34" t="s">
        <v>387</v>
      </c>
    </row>
    <row r="96" spans="1:15" ht="30" x14ac:dyDescent="0.25">
      <c r="A96" s="53" t="s">
        <v>391</v>
      </c>
      <c r="B96" s="54" t="s">
        <v>376</v>
      </c>
      <c r="C96" s="51" t="s">
        <v>392</v>
      </c>
      <c r="D96" s="35"/>
      <c r="E96" s="37"/>
      <c r="F96" s="52">
        <v>24027.79</v>
      </c>
      <c r="G96" s="39" t="s">
        <v>384</v>
      </c>
      <c r="H96" s="40" t="s">
        <v>393</v>
      </c>
      <c r="I96" s="35" t="s">
        <v>386</v>
      </c>
      <c r="J96" s="34" t="s">
        <v>387</v>
      </c>
    </row>
    <row r="97" spans="1:10" ht="60" x14ac:dyDescent="0.25">
      <c r="A97" s="55" t="s">
        <v>394</v>
      </c>
      <c r="B97" s="34" t="s">
        <v>382</v>
      </c>
      <c r="C97" s="35" t="s">
        <v>383</v>
      </c>
      <c r="D97" s="35" t="s">
        <v>395</v>
      </c>
      <c r="E97" s="37">
        <v>1400</v>
      </c>
      <c r="F97" s="50" t="s">
        <v>396</v>
      </c>
      <c r="G97" s="39" t="s">
        <v>351</v>
      </c>
      <c r="H97" s="40" t="s">
        <v>397</v>
      </c>
      <c r="I97" s="41" t="s">
        <v>398</v>
      </c>
      <c r="J97" s="41" t="s">
        <v>353</v>
      </c>
    </row>
    <row r="98" spans="1:10" ht="45" x14ac:dyDescent="0.25">
      <c r="A98" s="34" t="s">
        <v>399</v>
      </c>
      <c r="B98" s="10" t="s">
        <v>400</v>
      </c>
      <c r="C98" s="35"/>
      <c r="D98" s="35"/>
      <c r="E98" s="37"/>
      <c r="F98" s="50"/>
      <c r="G98" s="39"/>
      <c r="H98" s="40"/>
      <c r="I98" s="16"/>
      <c r="J98" s="16"/>
    </row>
    <row r="99" spans="1:10" ht="60" x14ac:dyDescent="0.25">
      <c r="A99" s="34" t="s">
        <v>401</v>
      </c>
      <c r="B99" s="34" t="s">
        <v>382</v>
      </c>
      <c r="C99" s="35" t="s">
        <v>383</v>
      </c>
      <c r="D99" s="35" t="s">
        <v>402</v>
      </c>
      <c r="E99" s="37">
        <v>2870</v>
      </c>
      <c r="F99" s="50" t="s">
        <v>403</v>
      </c>
      <c r="G99" s="39" t="s">
        <v>384</v>
      </c>
      <c r="H99" s="40" t="s">
        <v>404</v>
      </c>
      <c r="I99" s="41" t="s">
        <v>405</v>
      </c>
      <c r="J99" s="41" t="s">
        <v>406</v>
      </c>
    </row>
    <row r="100" spans="1:10" ht="75" x14ac:dyDescent="0.25">
      <c r="A100" s="56" t="s">
        <v>407</v>
      </c>
      <c r="B100" s="34" t="s">
        <v>408</v>
      </c>
      <c r="C100" s="35" t="s">
        <v>409</v>
      </c>
      <c r="D100" s="35" t="s">
        <v>410</v>
      </c>
      <c r="E100" s="37">
        <v>6956.55</v>
      </c>
      <c r="F100" s="50" t="s">
        <v>411</v>
      </c>
      <c r="G100" s="39" t="s">
        <v>412</v>
      </c>
      <c r="H100" s="40" t="s">
        <v>413</v>
      </c>
      <c r="I100" s="34" t="s">
        <v>414</v>
      </c>
      <c r="J100" s="41" t="s">
        <v>415</v>
      </c>
    </row>
    <row r="101" spans="1:10" ht="60" x14ac:dyDescent="0.25">
      <c r="A101" s="34" t="s">
        <v>416</v>
      </c>
      <c r="B101" s="34" t="s">
        <v>408</v>
      </c>
      <c r="C101" s="35" t="s">
        <v>409</v>
      </c>
      <c r="D101" s="35" t="s">
        <v>417</v>
      </c>
      <c r="E101" s="37">
        <v>5514.32</v>
      </c>
      <c r="F101" s="50" t="s">
        <v>418</v>
      </c>
      <c r="G101" s="39" t="s">
        <v>419</v>
      </c>
      <c r="H101" s="40" t="s">
        <v>420</v>
      </c>
      <c r="I101" s="34" t="s">
        <v>421</v>
      </c>
      <c r="J101" s="41" t="s">
        <v>422</v>
      </c>
    </row>
    <row r="102" spans="1:10" ht="60" x14ac:dyDescent="0.25">
      <c r="A102" s="56" t="s">
        <v>423</v>
      </c>
      <c r="B102" s="56" t="s">
        <v>408</v>
      </c>
      <c r="C102" s="57" t="s">
        <v>409</v>
      </c>
      <c r="D102" s="57" t="s">
        <v>424</v>
      </c>
      <c r="E102" s="37">
        <v>6531.42</v>
      </c>
      <c r="F102" s="36" t="s">
        <v>425</v>
      </c>
      <c r="G102" s="39" t="s">
        <v>426</v>
      </c>
      <c r="H102" s="58" t="s">
        <v>427</v>
      </c>
      <c r="I102" s="56" t="s">
        <v>428</v>
      </c>
      <c r="J102" s="56" t="s">
        <v>429</v>
      </c>
    </row>
    <row r="103" spans="1:10" ht="120" x14ac:dyDescent="0.25">
      <c r="A103" s="56" t="s">
        <v>430</v>
      </c>
      <c r="B103" s="7" t="s">
        <v>431</v>
      </c>
      <c r="C103" s="7" t="s">
        <v>432</v>
      </c>
      <c r="D103" s="7" t="s">
        <v>433</v>
      </c>
      <c r="E103" s="37">
        <v>84000</v>
      </c>
      <c r="F103" s="36">
        <v>1275747.27</v>
      </c>
      <c r="G103" s="59" t="s">
        <v>434</v>
      </c>
      <c r="H103" s="8" t="s">
        <v>435</v>
      </c>
      <c r="I103" s="7" t="s">
        <v>436</v>
      </c>
      <c r="J103" s="60" t="s">
        <v>437</v>
      </c>
    </row>
  </sheetData>
  <mergeCells count="161">
    <mergeCell ref="K80:L80"/>
    <mergeCell ref="M80:N80"/>
    <mergeCell ref="K81:L81"/>
    <mergeCell ref="M81:N81"/>
    <mergeCell ref="A84:C84"/>
    <mergeCell ref="K77:L77"/>
    <mergeCell ref="M77:N77"/>
    <mergeCell ref="K78:L78"/>
    <mergeCell ref="M78:N78"/>
    <mergeCell ref="K79:L79"/>
    <mergeCell ref="M79:N79"/>
    <mergeCell ref="K74:L74"/>
    <mergeCell ref="M74:N74"/>
    <mergeCell ref="K75:L75"/>
    <mergeCell ref="M75:N75"/>
    <mergeCell ref="K76:L76"/>
    <mergeCell ref="M76:N76"/>
    <mergeCell ref="K71:L71"/>
    <mergeCell ref="M71:N71"/>
    <mergeCell ref="K72:L72"/>
    <mergeCell ref="M72:N72"/>
    <mergeCell ref="K73:L73"/>
    <mergeCell ref="M73:N73"/>
    <mergeCell ref="K68:L68"/>
    <mergeCell ref="M68:N68"/>
    <mergeCell ref="K69:L69"/>
    <mergeCell ref="M69:N69"/>
    <mergeCell ref="K70:L70"/>
    <mergeCell ref="M70:N70"/>
    <mergeCell ref="K65:L65"/>
    <mergeCell ref="M65:N65"/>
    <mergeCell ref="K66:L66"/>
    <mergeCell ref="M66:N66"/>
    <mergeCell ref="K67:L67"/>
    <mergeCell ref="M67:N67"/>
    <mergeCell ref="K62:L62"/>
    <mergeCell ref="M62:N62"/>
    <mergeCell ref="K63:L63"/>
    <mergeCell ref="M63:N63"/>
    <mergeCell ref="K64:L64"/>
    <mergeCell ref="M64:N64"/>
    <mergeCell ref="K59:L59"/>
    <mergeCell ref="M59:N59"/>
    <mergeCell ref="K60:L60"/>
    <mergeCell ref="M60:N60"/>
    <mergeCell ref="K61:L61"/>
    <mergeCell ref="M61:N61"/>
    <mergeCell ref="K56:L56"/>
    <mergeCell ref="M56:N56"/>
    <mergeCell ref="K57:L57"/>
    <mergeCell ref="M57:N57"/>
    <mergeCell ref="K58:L58"/>
    <mergeCell ref="M58:N58"/>
    <mergeCell ref="K53:L53"/>
    <mergeCell ref="M53:N53"/>
    <mergeCell ref="K54:L54"/>
    <mergeCell ref="M54:N54"/>
    <mergeCell ref="K55:L55"/>
    <mergeCell ref="M55:N55"/>
    <mergeCell ref="K50:L50"/>
    <mergeCell ref="M50:N50"/>
    <mergeCell ref="K51:L51"/>
    <mergeCell ref="M51:N51"/>
    <mergeCell ref="K52:L52"/>
    <mergeCell ref="M52:N52"/>
    <mergeCell ref="K47:L47"/>
    <mergeCell ref="M47:N47"/>
    <mergeCell ref="K48:L48"/>
    <mergeCell ref="M48:N48"/>
    <mergeCell ref="K49:L49"/>
    <mergeCell ref="M49:N49"/>
    <mergeCell ref="K44:L44"/>
    <mergeCell ref="M44:N44"/>
    <mergeCell ref="K45:L45"/>
    <mergeCell ref="M45:N45"/>
    <mergeCell ref="K46:L46"/>
    <mergeCell ref="M46:N46"/>
    <mergeCell ref="K41:L41"/>
    <mergeCell ref="M41:N41"/>
    <mergeCell ref="K42:L42"/>
    <mergeCell ref="M42:N42"/>
    <mergeCell ref="K43:L43"/>
    <mergeCell ref="M43:N43"/>
    <mergeCell ref="K38:L38"/>
    <mergeCell ref="M38:N38"/>
    <mergeCell ref="K39:L39"/>
    <mergeCell ref="M39:N39"/>
    <mergeCell ref="K40:L40"/>
    <mergeCell ref="M40:N40"/>
    <mergeCell ref="K35:L35"/>
    <mergeCell ref="M35:N35"/>
    <mergeCell ref="K36:L36"/>
    <mergeCell ref="M36:N36"/>
    <mergeCell ref="K37:L37"/>
    <mergeCell ref="M37:N37"/>
    <mergeCell ref="K32:L32"/>
    <mergeCell ref="M32:N32"/>
    <mergeCell ref="K33:L33"/>
    <mergeCell ref="M33:N33"/>
    <mergeCell ref="K34:L34"/>
    <mergeCell ref="M34:N34"/>
    <mergeCell ref="K29:L29"/>
    <mergeCell ref="M29:N29"/>
    <mergeCell ref="K30:L30"/>
    <mergeCell ref="M30:N30"/>
    <mergeCell ref="K31:L31"/>
    <mergeCell ref="M31:N31"/>
    <mergeCell ref="K26:L26"/>
    <mergeCell ref="M26:N26"/>
    <mergeCell ref="K27:L27"/>
    <mergeCell ref="M27:N27"/>
    <mergeCell ref="K28:L28"/>
    <mergeCell ref="M28:N28"/>
    <mergeCell ref="K23:L23"/>
    <mergeCell ref="M23:N23"/>
    <mergeCell ref="K24:L24"/>
    <mergeCell ref="M24:N24"/>
    <mergeCell ref="K25:L25"/>
    <mergeCell ref="M25:N25"/>
    <mergeCell ref="K20:L20"/>
    <mergeCell ref="M20:N20"/>
    <mergeCell ref="K21:L21"/>
    <mergeCell ref="M21:N21"/>
    <mergeCell ref="K22:L22"/>
    <mergeCell ref="M22:N22"/>
    <mergeCell ref="K17:L17"/>
    <mergeCell ref="M17:N17"/>
    <mergeCell ref="K18:L18"/>
    <mergeCell ref="M18:N18"/>
    <mergeCell ref="K19:L19"/>
    <mergeCell ref="M19:N19"/>
    <mergeCell ref="K14:L14"/>
    <mergeCell ref="M14:N14"/>
    <mergeCell ref="K15:L15"/>
    <mergeCell ref="M15:N15"/>
    <mergeCell ref="K16:L16"/>
    <mergeCell ref="M16:N16"/>
    <mergeCell ref="K11:L11"/>
    <mergeCell ref="M11:N11"/>
    <mergeCell ref="K12:L12"/>
    <mergeCell ref="M12:N12"/>
    <mergeCell ref="K13:L13"/>
    <mergeCell ref="M13:N13"/>
    <mergeCell ref="K8:L8"/>
    <mergeCell ref="M8:N8"/>
    <mergeCell ref="K9:L9"/>
    <mergeCell ref="M9:N9"/>
    <mergeCell ref="K10:L10"/>
    <mergeCell ref="M10:N10"/>
    <mergeCell ref="K5:L5"/>
    <mergeCell ref="M5:N5"/>
    <mergeCell ref="K6:L6"/>
    <mergeCell ref="M6:N6"/>
    <mergeCell ref="K7:L7"/>
    <mergeCell ref="M7:N7"/>
    <mergeCell ref="A1:O1"/>
    <mergeCell ref="B2:C2"/>
    <mergeCell ref="K3:L3"/>
    <mergeCell ref="M3:N3"/>
    <mergeCell ref="K4:L4"/>
    <mergeCell ref="M4:N4"/>
  </mergeCells>
  <hyperlinks>
    <hyperlink ref="A97" r:id="rId1" xr:uid="{0CA153A7-BBA9-4017-9D63-BE0E69E3D0BC}"/>
  </hyperlinks>
  <printOptions horizontalCentered="1"/>
  <pageMargins left="0.25" right="0.25" top="0.75" bottom="0.75" header="0.30000000000000004" footer="0.30000000000000004"/>
  <pageSetup paperSize="0" scale="42"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CTTOS_NEGOCIADOS</vt:lpstr>
      <vt:lpstr>CTTOS_NEGOCIADOS!Área_de_impresión</vt:lpstr>
      <vt:lpstr>CTTOS_NEGOCIADOS!Títulos_a_imprimir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dc:creator>
  <cp:lastModifiedBy>Oliver Gonzalez</cp:lastModifiedBy>
  <dcterms:created xsi:type="dcterms:W3CDTF">2023-10-26T08:08:07Z</dcterms:created>
  <dcterms:modified xsi:type="dcterms:W3CDTF">2025-04-09T10:44:39Z</dcterms:modified>
</cp:coreProperties>
</file>