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Transparencia 2023\Trimestres 2023\2\"/>
    </mc:Choice>
  </mc:AlternateContent>
  <xr:revisionPtr revIDLastSave="0" documentId="8_{D7105C92-960B-4D6B-9F17-676692FD1273}" xr6:coauthVersionLast="47" xr6:coauthVersionMax="47" xr10:uidLastSave="{00000000-0000-0000-0000-000000000000}"/>
  <bookViews>
    <workbookView xWindow="-120" yWindow="-120" windowWidth="29040" windowHeight="16440"/>
  </bookViews>
  <sheets>
    <sheet name="CTTOS_MENORES_2ºTRIMESTRE_" sheetId="1" r:id="rId1"/>
  </sheets>
  <definedNames>
    <definedName name="_xlnm.Print_Area" localSheetId="0">CTTOS_MENORES_2ºTRIMESTRE_!$B$1:$O$75</definedName>
    <definedName name="Fecha" localSheetId="0">CTTOS_MENORES_2ºTRIMESTRE_!#REF!</definedName>
    <definedName name="Fecha">!#REF!</definedName>
    <definedName name="OE" localSheetId="0">CTTOS_MENORES_2ºTRIMESTRE_!#REF!</definedName>
    <definedName name="OE">!#REF!</definedName>
    <definedName name="Pepito" localSheetId="0">CTTOS_MENORES_2ºTRIMESTRE_!#REF!</definedName>
    <definedName name="Pepito">!#REF!</definedName>
    <definedName name="_xlnm.Print_Titles" localSheetId="0">CTTOS_MENORES_2ºTRIMESTRE_!$1:$3</definedName>
  </definedNames>
  <calcPr calcId="191029" iterateDelta="1E-4"/>
</workbook>
</file>

<file path=xl/calcChain.xml><?xml version="1.0" encoding="utf-8"?>
<calcChain xmlns="http://schemas.openxmlformats.org/spreadsheetml/2006/main">
  <c r="O75" i="1" l="1"/>
  <c r="O74" i="1"/>
  <c r="K74" i="1"/>
  <c r="K73" i="1"/>
  <c r="O73" i="1" s="1"/>
  <c r="K72" i="1"/>
  <c r="O72" i="1" s="1"/>
  <c r="O71" i="1"/>
  <c r="K70" i="1"/>
  <c r="O70" i="1" s="1"/>
  <c r="O69" i="1"/>
  <c r="K68" i="1"/>
  <c r="O68" i="1" s="1"/>
  <c r="O67" i="1"/>
  <c r="K66" i="1"/>
  <c r="O66" i="1" s="1"/>
  <c r="K65" i="1"/>
  <c r="O65" i="1" s="1"/>
  <c r="O64" i="1"/>
  <c r="K64" i="1"/>
  <c r="K63" i="1"/>
  <c r="O63" i="1" s="1"/>
  <c r="K62" i="1"/>
  <c r="O62" i="1" s="1"/>
  <c r="K61" i="1"/>
  <c r="O61" i="1" s="1"/>
  <c r="O60" i="1"/>
  <c r="K60" i="1"/>
  <c r="O59" i="1"/>
  <c r="K58" i="1"/>
  <c r="O58" i="1" s="1"/>
  <c r="O57" i="1"/>
  <c r="K57" i="1"/>
  <c r="K56" i="1"/>
  <c r="O56" i="1" s="1"/>
  <c r="O55" i="1"/>
  <c r="K54" i="1"/>
  <c r="O54" i="1" s="1"/>
  <c r="K53" i="1"/>
  <c r="O53" i="1" s="1"/>
  <c r="O52" i="1"/>
  <c r="K51" i="1"/>
  <c r="O51" i="1" s="1"/>
  <c r="O50" i="1"/>
  <c r="O49" i="1"/>
  <c r="O48" i="1"/>
  <c r="K47" i="1"/>
  <c r="O47" i="1" s="1"/>
  <c r="K46" i="1"/>
  <c r="O46" i="1" s="1"/>
  <c r="O45" i="1"/>
  <c r="K45" i="1"/>
  <c r="K44" i="1"/>
  <c r="O44" i="1" s="1"/>
  <c r="O43" i="1"/>
  <c r="O42" i="1"/>
  <c r="K42" i="1"/>
  <c r="O41" i="1"/>
  <c r="O40" i="1"/>
  <c r="K40" i="1"/>
  <c r="K39" i="1"/>
  <c r="O39" i="1" s="1"/>
  <c r="K38" i="1"/>
  <c r="O38" i="1" s="1"/>
  <c r="K37" i="1"/>
  <c r="O37" i="1" s="1"/>
  <c r="O36" i="1"/>
  <c r="K35" i="1"/>
  <c r="O35" i="1" s="1"/>
  <c r="K34" i="1"/>
  <c r="O34" i="1" s="1"/>
  <c r="O33" i="1"/>
  <c r="K32" i="1"/>
  <c r="O32" i="1" s="1"/>
  <c r="O31" i="1"/>
  <c r="K30" i="1"/>
  <c r="O30" i="1" s="1"/>
  <c r="K29" i="1"/>
  <c r="O29" i="1" s="1"/>
  <c r="O28" i="1"/>
  <c r="K28" i="1"/>
  <c r="O27" i="1"/>
  <c r="O26" i="1"/>
  <c r="O25" i="1"/>
  <c r="K24" i="1"/>
  <c r="O24" i="1" s="1"/>
  <c r="O23" i="1"/>
  <c r="O22" i="1"/>
  <c r="O21" i="1"/>
  <c r="K20" i="1"/>
  <c r="O20" i="1" s="1"/>
  <c r="K19" i="1"/>
  <c r="O19" i="1" s="1"/>
  <c r="K18" i="1"/>
  <c r="O18" i="1" s="1"/>
  <c r="O17" i="1"/>
  <c r="M17" i="1"/>
  <c r="K16" i="1"/>
  <c r="O16" i="1" s="1"/>
  <c r="K15" i="1"/>
  <c r="O15" i="1" s="1"/>
  <c r="O14" i="1"/>
  <c r="K13" i="1"/>
  <c r="O13" i="1" s="1"/>
  <c r="K12" i="1"/>
  <c r="O12" i="1" s="1"/>
  <c r="O11" i="1"/>
  <c r="K11" i="1"/>
  <c r="O10" i="1"/>
  <c r="K9" i="1"/>
  <c r="O9" i="1" s="1"/>
  <c r="O8" i="1"/>
  <c r="O7" i="1"/>
  <c r="K6" i="1"/>
  <c r="O6" i="1" s="1"/>
  <c r="K5" i="1"/>
  <c r="O5" i="1" s="1"/>
  <c r="K4" i="1"/>
  <c r="O4" i="1" s="1"/>
</calcChain>
</file>

<file path=xl/sharedStrings.xml><?xml version="1.0" encoding="utf-8"?>
<sst xmlns="http://schemas.openxmlformats.org/spreadsheetml/2006/main" count="530" uniqueCount="282">
  <si>
    <t>RELACIÓN DE CONTRATOS SUSCRITOS POR PROMOCIÓN DE LA CIUDAD DE LAS PALMAS DE GRAN CANARIA, S.A.</t>
  </si>
  <si>
    <t>Actualizado a:</t>
  </si>
  <si>
    <t>OCTUBRE 2023</t>
  </si>
  <si>
    <t>CONTRATOS MENORES-SEGUNDO TRIMESTRE 2023</t>
  </si>
  <si>
    <t xml:space="preserve"> </t>
  </si>
  <si>
    <t>Nº EXPEDIENTE</t>
  </si>
  <si>
    <t>ESPECTÁCULO</t>
  </si>
  <si>
    <t>FESTIVAL</t>
  </si>
  <si>
    <t>FECHA EVENTO</t>
  </si>
  <si>
    <t>FECHA CONTRATO</t>
  </si>
  <si>
    <t>PROCEDIMIENTO</t>
  </si>
  <si>
    <t>ADJUDICATARIO</t>
  </si>
  <si>
    <t>NIF</t>
  </si>
  <si>
    <t>NACIONALIDAD</t>
  </si>
  <si>
    <t>VALOR ESTIMADO</t>
  </si>
  <si>
    <t>IGIC</t>
  </si>
  <si>
    <t>RETENCIÓN</t>
  </si>
  <si>
    <t xml:space="preserve">IMPORTE TOTAL </t>
  </si>
  <si>
    <t>CU44/2023/CM</t>
  </si>
  <si>
    <t>Artístico: Superabuela "SuperPoderes"</t>
  </si>
  <si>
    <t>ESPACIO CULTURAL TAMARACEITE</t>
  </si>
  <si>
    <t>CONTRATO MENOR</t>
  </si>
  <si>
    <t>AGUA Y LIMÓN PRODUCCIONES, S.L.</t>
  </si>
  <si>
    <t>B35946292</t>
  </si>
  <si>
    <t>ESPAÑOLA</t>
  </si>
  <si>
    <t>CU56/2023/CM</t>
  </si>
  <si>
    <t>Artístico: Miguel Noguera</t>
  </si>
  <si>
    <t>ARDIEL RUIZ ZAYA</t>
  </si>
  <si>
    <t xml:space="preserve"> 45761472M</t>
  </si>
  <si>
    <t>CU57/2023/CM</t>
  </si>
  <si>
    <t>Artístico: La Mare</t>
  </si>
  <si>
    <t>CU58/2023/CM</t>
  </si>
  <si>
    <t>Artístico: Coro Cherys Odalys "Miércoles Corales"</t>
  </si>
  <si>
    <t>ASOCIACIÓN CHERYS ODALYS</t>
  </si>
  <si>
    <t>G35754340</t>
  </si>
  <si>
    <t>CU60/2023/CM</t>
  </si>
  <si>
    <t>Artístico: Tatuajes</t>
  </si>
  <si>
    <t>MUSICANDO</t>
  </si>
  <si>
    <t>MAYTE MARTÍN CREACIONES ARTÍSTICAS, S.L.U.</t>
  </si>
  <si>
    <t>B66793365</t>
  </si>
  <si>
    <t>CU61/2023/CM</t>
  </si>
  <si>
    <t>Artístico: Haché Tamarindos</t>
  </si>
  <si>
    <t>MILLER BAILA</t>
  </si>
  <si>
    <t xml:space="preserve">CAMINO VIEJO PRODUCCIONES, S.L. </t>
  </si>
  <si>
    <t>B35803683</t>
  </si>
  <si>
    <t>CU62/2023/CM</t>
  </si>
  <si>
    <t>Artístico: Santiago Cimadevilla</t>
  </si>
  <si>
    <t>FESTIVAL DE CINE</t>
  </si>
  <si>
    <t xml:space="preserve"> SANTIAGO CIMADEVILLA</t>
  </si>
  <si>
    <t>NSCRJ59J8</t>
  </si>
  <si>
    <t>HOLANDESA</t>
  </si>
  <si>
    <t>CU63/2023/CM</t>
  </si>
  <si>
    <t>Artístico: Ciclo Camera Oscura</t>
  </si>
  <si>
    <t>ACTURA, ARTE Y COMUNICACIÓN, S.L.</t>
  </si>
  <si>
    <t>B76339878</t>
  </si>
  <si>
    <t>CU64/2023/CM</t>
  </si>
  <si>
    <t>Artístico: Moria</t>
  </si>
  <si>
    <t>UNAHORAMENOS PRODUCCIONES, S.L.</t>
  </si>
  <si>
    <t>B35598630</t>
  </si>
  <si>
    <t>CU66/2023/CM</t>
  </si>
  <si>
    <t xml:space="preserve">Artístico: Mas alto que el cielo, nosotros </t>
  </si>
  <si>
    <t>RAÚL MORÁN ORTEGA</t>
  </si>
  <si>
    <t>45778282W</t>
  </si>
  <si>
    <t>CU67/2023/CM</t>
  </si>
  <si>
    <t>Artístico: Súbito Koral</t>
  </si>
  <si>
    <t>ASOCIACIÓN SÚBITO KORAL</t>
  </si>
  <si>
    <t>G76264126</t>
  </si>
  <si>
    <t>CU68/2023/CM</t>
  </si>
  <si>
    <t>Artístico: Concierto Piano a 4 Manos</t>
  </si>
  <si>
    <t>DORADO PRODUCCIONES ROCÍO POZO, S.L.</t>
  </si>
  <si>
    <t>B10967412</t>
  </si>
  <si>
    <t>CU69/2023/CM</t>
  </si>
  <si>
    <t>Artístico: El paí,s de nunca jamás</t>
  </si>
  <si>
    <t>CU70/2023/CM</t>
  </si>
  <si>
    <t>Artístico: Pájaros. Algunos desastres de una guerra</t>
  </si>
  <si>
    <t>MARÍA BUENADICHA GÓMEZ</t>
  </si>
  <si>
    <t>70807377Z</t>
  </si>
  <si>
    <t>CU71/2023/CM</t>
  </si>
  <si>
    <t>Artístico: Colaboración Pregón Costa Ayala, actuación Iván Quintana</t>
  </si>
  <si>
    <t>JEITO S.C.P.</t>
  </si>
  <si>
    <t>J76007970</t>
  </si>
  <si>
    <t>CU73 /2023/CM</t>
  </si>
  <si>
    <t>Artístico: Colaboración Fiestas Costa Ayala, Los 600</t>
  </si>
  <si>
    <t>CU78/2023/CM</t>
  </si>
  <si>
    <t>Artístico: Delia Santana</t>
  </si>
  <si>
    <t>ARDIEL ZAYA RUIZ</t>
  </si>
  <si>
    <t>CU79/2023/CM</t>
  </si>
  <si>
    <t>Artístico: Canto de aliseos coral</t>
  </si>
  <si>
    <t xml:space="preserve">ASOCIACIÓN CULTRAL CANTO DE ALISEOS </t>
  </si>
  <si>
    <t>G76360023</t>
  </si>
  <si>
    <t>CU80/2023/CM</t>
  </si>
  <si>
    <t>Artístico: Échale Mojo "Historias Populares de Jacob y Esmeralda"</t>
  </si>
  <si>
    <t>RAFAEL RODRÍGUEZ 2RC TEATRO, S.L.</t>
  </si>
  <si>
    <t>B76362490</t>
  </si>
  <si>
    <t>CU81/2023/CM</t>
  </si>
  <si>
    <t xml:space="preserve">Artístico: Festival de Tara </t>
  </si>
  <si>
    <t>26 Y 27/05/2023</t>
  </si>
  <si>
    <t>ASOCIACIÓN CULTURAL FESTIVAL TARA</t>
  </si>
  <si>
    <t>G02932895</t>
  </si>
  <si>
    <t>CU82/2023/CM</t>
  </si>
  <si>
    <t>Artístico: Cancionera isleño</t>
  </si>
  <si>
    <t>VICTOR DE LA NUEZ DE LA PORTILLA</t>
  </si>
  <si>
    <t>78497294L</t>
  </si>
  <si>
    <t>CU83/2023/CM</t>
  </si>
  <si>
    <t xml:space="preserve">Artístico: Payaso Chincheta </t>
  </si>
  <si>
    <t>LUIS M. MONZÓN MUÑOZ</t>
  </si>
  <si>
    <t>52855332K</t>
  </si>
  <si>
    <t>CU85/2023/CM</t>
  </si>
  <si>
    <t>CU86/2023/CM</t>
  </si>
  <si>
    <t>Artístico: La Cittá Infinita</t>
  </si>
  <si>
    <t>19 al 29/04/2023</t>
  </si>
  <si>
    <t>ROBERTA GENOVA</t>
  </si>
  <si>
    <t>Y3345223W</t>
  </si>
  <si>
    <t>ITALIANA</t>
  </si>
  <si>
    <t>CU87/2023/CM</t>
  </si>
  <si>
    <t xml:space="preserve">Artístico: Colaboración Fiestas Costa Ayala, "Cuenta Atrás" </t>
  </si>
  <si>
    <t>ALEXANDER MARTÍN LÓPEZ</t>
  </si>
  <si>
    <t>54084921F</t>
  </si>
  <si>
    <t>CU88/2023/CM</t>
  </si>
  <si>
    <t>Patrocinio: Internacional JAZZ</t>
  </si>
  <si>
    <t xml:space="preserve">JOSE ANTONIO RAMOS </t>
  </si>
  <si>
    <t>21 ABRIL AL 1 DE MAYO 2023</t>
  </si>
  <si>
    <t>CNSP</t>
  </si>
  <si>
    <t>FÁBRICA LA ISLETA, S.L.</t>
  </si>
  <si>
    <t>B76364504</t>
  </si>
  <si>
    <t>CU89/2023/CM</t>
  </si>
  <si>
    <t>Artístico: Taburiente, 50 años</t>
  </si>
  <si>
    <t>CU90/2023/CM</t>
  </si>
  <si>
    <t>Artístico: Presentación Gala Inaugural por Anna Castillo</t>
  </si>
  <si>
    <t>SOROMA EVENTS, S.L.</t>
  </si>
  <si>
    <t>B10794196</t>
  </si>
  <si>
    <t>CU91/2023/CM</t>
  </si>
  <si>
    <t xml:space="preserve">Artístico: El fin de los tiempos </t>
  </si>
  <si>
    <t>CU92/2023/CM</t>
  </si>
  <si>
    <t xml:space="preserve">Artístico: Empoderaras “Si no sufro no estoy tranquila” </t>
  </si>
  <si>
    <t>Mª  ISABEL RUFINO GONZÁLEZ</t>
  </si>
  <si>
    <t>05408971S</t>
  </si>
  <si>
    <t>CU93/2023/CM</t>
  </si>
  <si>
    <t>Artístico :Pop Rock Joven</t>
  </si>
  <si>
    <t>CICLO PALACETE QUEGLES</t>
  </si>
  <si>
    <t>10,17,24/05/2023</t>
  </si>
  <si>
    <t>JUAN JOSÉ ARMAS, S.L.</t>
  </si>
  <si>
    <t>B35492727</t>
  </si>
  <si>
    <t>CU95/2023/CM</t>
  </si>
  <si>
    <t>Artístico: ¿Es a mil?</t>
  </si>
  <si>
    <t>ESTUDIOS MULTITRACK, S.L.</t>
  </si>
  <si>
    <t>B38456141</t>
  </si>
  <si>
    <t>CU96/2023/CM</t>
  </si>
  <si>
    <t xml:space="preserve">Artístico: Dos orillas encantadas </t>
  </si>
  <si>
    <t xml:space="preserve">ASOCIACIÓN CORO DE CÁMARA AINUR </t>
  </si>
  <si>
    <t>G76006634</t>
  </si>
  <si>
    <t>CU97/2023/CM</t>
  </si>
  <si>
    <t>Artístico: La Leyenda de Canarias</t>
  </si>
  <si>
    <t xml:space="preserve">SERVICIOS ARTÍSTICOS INSULARES, S.L.U. </t>
  </si>
  <si>
    <t>B09771445</t>
  </si>
  <si>
    <t>CU98/2023/CM</t>
  </si>
  <si>
    <t>Artístico: Con-cierto Conjuro</t>
  </si>
  <si>
    <t>CU99/2023/CM</t>
  </si>
  <si>
    <t>Artístico: Los Sabandeños</t>
  </si>
  <si>
    <t>CU100/2023/CM</t>
  </si>
  <si>
    <t>Artístico: Germán López</t>
  </si>
  <si>
    <t>CU101/2023/CM</t>
  </si>
  <si>
    <t>Artístico: Galdós Enamorado</t>
  </si>
  <si>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EUROSCENA, S.L. </t>
    </r>
  </si>
  <si>
    <t xml:space="preserve"> B81709685</t>
  </si>
  <si>
    <t>CU102 /2023/CM</t>
  </si>
  <si>
    <t xml:space="preserve">Artístico: Estrella Latina </t>
  </si>
  <si>
    <t>CU103/2023/CM</t>
  </si>
  <si>
    <t>Artístico: Las Baldosas</t>
  </si>
  <si>
    <t>CICLO PALACETE QUEGLES (POP ROCK JOVEN)</t>
  </si>
  <si>
    <t>3/05/20233</t>
  </si>
  <si>
    <t>VACAS MANAGEMENT, S.L.U.</t>
  </si>
  <si>
    <t>B86174489</t>
  </si>
  <si>
    <t>CU105/2023/CM</t>
  </si>
  <si>
    <t>Artístico: Blancanieves y el secreto del espejo</t>
  </si>
  <si>
    <t>FÉLIX MATEO SINTES</t>
  </si>
  <si>
    <t>44741086Z</t>
  </si>
  <si>
    <t>CU108/2023/CM</t>
  </si>
  <si>
    <t>Artístico: En estado de show</t>
  </si>
  <si>
    <t>FIREWORKS PRODUCCIONES, S.L.U.</t>
  </si>
  <si>
    <t xml:space="preserve"> B35990639</t>
  </si>
  <si>
    <t>CU110/2023/CM</t>
  </si>
  <si>
    <t>Artístico: El mundo paso a paso</t>
  </si>
  <si>
    <t>7,14,21,28/06/2023</t>
  </si>
  <si>
    <t>CU111/2023/CM</t>
  </si>
  <si>
    <t>Artístico: La Mekanica By Tamarindos</t>
  </si>
  <si>
    <t>CU112 /2023/CM</t>
  </si>
  <si>
    <t>Artístico: Encuentro de Cancioneras</t>
  </si>
  <si>
    <t>MILLER</t>
  </si>
  <si>
    <t xml:space="preserve">PABLO QUINTANA GUILLÉN </t>
  </si>
  <si>
    <t>45783537J</t>
  </si>
  <si>
    <t>CU115 /2023/CM</t>
  </si>
  <si>
    <t>Artístico: Francis Andreu</t>
  </si>
  <si>
    <t xml:space="preserve">FIESTAS FUNDACIONALES </t>
  </si>
  <si>
    <t>LEA JUDITH BENSASSON</t>
  </si>
  <si>
    <t>1726058-0</t>
  </si>
  <si>
    <t>ARGENTINA</t>
  </si>
  <si>
    <t>CU116 /2023/CM</t>
  </si>
  <si>
    <t>Artístico: Ardit</t>
  </si>
  <si>
    <t>CU117/2023/CM</t>
  </si>
  <si>
    <t>Artístico: Los Tres Aries</t>
  </si>
  <si>
    <t>CRISTO JESÚS GONZÁLEZ CHÁVEZ</t>
  </si>
  <si>
    <t>42224637H</t>
  </si>
  <si>
    <t>CU118/2023/CM</t>
  </si>
  <si>
    <t>Artístico: D. Claudio André Constantini</t>
  </si>
  <si>
    <t>CLAUDIO ANDRÉ CONSTANTINI</t>
  </si>
  <si>
    <t xml:space="preserve"> Y2778216Z</t>
  </si>
  <si>
    <t>CU123/2023/CM</t>
  </si>
  <si>
    <t>Artístico: Family Soul Band</t>
  </si>
  <si>
    <t xml:space="preserve">ACTURA, ARTE Y COMUNICACIÓN, S.L.  </t>
  </si>
  <si>
    <t>CU124/2023/CM</t>
  </si>
  <si>
    <t>Artístico: Antología de la Zarzuela</t>
  </si>
  <si>
    <t>07/06/203</t>
  </si>
  <si>
    <t>CU125/2023/CM</t>
  </si>
  <si>
    <t>Artístico: La Trova</t>
  </si>
  <si>
    <t>ASOCIACIÓN LA TROVA</t>
  </si>
  <si>
    <t>CU127/2023/CM</t>
  </si>
  <si>
    <t xml:space="preserve">Artístico: La Orquesta Haché Tamarindos </t>
  </si>
  <si>
    <t>CU128/2023/CM</t>
  </si>
  <si>
    <r>
      <t>Grupo Arena</t>
    </r>
    <r>
      <rPr>
        <sz val="12"/>
        <color rgb="FFFF0000"/>
        <rFont val="Calibri"/>
        <family val="2"/>
      </rPr>
      <t xml:space="preserve"> </t>
    </r>
  </si>
  <si>
    <t>DOMINGO MACÍAS BENÍTEZ</t>
  </si>
  <si>
    <t>43647585W</t>
  </si>
  <si>
    <t>CU129/2023/CM</t>
  </si>
  <si>
    <t>Artístico: Diario de un loco</t>
  </si>
  <si>
    <t>PROFETA PRODUCCIONES TEATRALES, S.L.</t>
  </si>
  <si>
    <t xml:space="preserve"> B35496611</t>
  </si>
  <si>
    <t>CU130/2023/CM</t>
  </si>
  <si>
    <t>Artístico: Del Barrio al Escenario (Concierto de Victor Lemes)</t>
  </si>
  <si>
    <t>ALBERTO SANTANA DARIAS</t>
  </si>
  <si>
    <t>44709795A</t>
  </si>
  <si>
    <t>CU131/2023/CM</t>
  </si>
  <si>
    <t>Artístico: La princesa y el granuja. Cuento de Galdós</t>
  </si>
  <si>
    <t>CU132/2023/CM</t>
  </si>
  <si>
    <t>Artístico: Caperucita Roja</t>
  </si>
  <si>
    <t>CU133/2023/CM</t>
  </si>
  <si>
    <t>Artístico: Rainbow Gospel Choir “From Church to Club”</t>
  </si>
  <si>
    <t>CU135/2023/CM</t>
  </si>
  <si>
    <t>Artístico: Anda Jaleo! Federico García Lorca</t>
  </si>
  <si>
    <t>CU136/2023/CM</t>
  </si>
  <si>
    <t>Artístico: Said Muti</t>
  </si>
  <si>
    <t>CU141/2023/CM</t>
  </si>
  <si>
    <t>Artístico: Castillo de Mata "Solsticio"</t>
  </si>
  <si>
    <t>20, 21 y 22 de Junio /2023</t>
  </si>
  <si>
    <t>45761472M</t>
  </si>
  <si>
    <t>CU143/2023/CM</t>
  </si>
  <si>
    <t>Artístico: Noche de San Juan. La Dame Blanche</t>
  </si>
  <si>
    <t>NESRA 15, S.L.</t>
  </si>
  <si>
    <t>B76219310</t>
  </si>
  <si>
    <t>CU145/2023/CM</t>
  </si>
  <si>
    <t xml:space="preserve">Artístico: Laboratorio de la Risa </t>
  </si>
  <si>
    <t>ASOCIACIÓN DE CIRCO MSB</t>
  </si>
  <si>
    <t>G76047067</t>
  </si>
  <si>
    <t>CU146/2023/CM</t>
  </si>
  <si>
    <t>Artístico: Def Con Dos</t>
  </si>
  <si>
    <t>JUAN SALÁN HERRERO</t>
  </si>
  <si>
    <t>13766394C</t>
  </si>
  <si>
    <t>CU149/2023/CM</t>
  </si>
  <si>
    <t>Artístico: I Encuentro de Folklore Canario</t>
  </si>
  <si>
    <t>16 y 17/06/2023</t>
  </si>
  <si>
    <t>16/06/202</t>
  </si>
  <si>
    <t>AGRUPACIÓN FOLCLÓRICA AMIGOS DE ISLA PERDIDA</t>
  </si>
  <si>
    <t xml:space="preserve"> G05302674</t>
  </si>
  <si>
    <t>CU151/2023/CM</t>
  </si>
  <si>
    <t>Artístico: Per-QT Duo</t>
  </si>
  <si>
    <t>09/06/202</t>
  </si>
  <si>
    <t>CU152/2023/CM</t>
  </si>
  <si>
    <t>Artístico: Mitos</t>
  </si>
  <si>
    <t>28 Y 29/06/2023</t>
  </si>
  <si>
    <t>PAOLA MORALES RODRÍGUEZ</t>
  </si>
  <si>
    <t xml:space="preserve"> 42817809C</t>
  </si>
  <si>
    <t>CU153/2023/CM</t>
  </si>
  <si>
    <t>Artístico: Hirahi Afonso</t>
  </si>
  <si>
    <t xml:space="preserve"> 29/06/2023</t>
  </si>
  <si>
    <t>CU156/2023/CM</t>
  </si>
  <si>
    <t>Artístico: Mis primeras cuatro estaciones</t>
  </si>
  <si>
    <t>CU157 /2023/CM</t>
  </si>
  <si>
    <t>Artístico: Espectáculo Infantil Cantacuentos y De Divershow Kids</t>
  </si>
  <si>
    <t>CU160/2023/CM</t>
  </si>
  <si>
    <t>Servicios: Alquiler partituras concierto entre Contenedores</t>
  </si>
  <si>
    <t>TEMUDAS 2023</t>
  </si>
  <si>
    <t>MONGE Y BOCETA ASOCIADOS MUSICALES, S.L.</t>
  </si>
  <si>
    <t>B80217508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</si>
</sst>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&quot;[$€-C0A];[Red]&quot;-&quot;#,##0.00&quot; &quot;[$€-C0A]"/>
    <numFmt numFmtId="165" formatCode="#,##0.00&quot; &quot;[$€-C0A]"/>
    <numFmt numFmtId="166" formatCode="0.0%"/>
  </numFmts>
  <fonts count="7" x14ac:knownFonts="1"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tabSelected="1" workbookViewId="0"/>
  </sheetViews>
  <sheetFormatPr baseColWidth="10" defaultRowHeight="15" x14ac:dyDescent="0.25"/>
  <cols>
    <col min="1" max="1" width="16.42578125" style="16" customWidth="1"/>
    <col min="2" max="2" width="31.42578125" customWidth="1"/>
    <col min="3" max="3" width="27.140625" customWidth="1"/>
    <col min="4" max="4" width="18.28515625" style="16" bestFit="1" customWidth="1"/>
    <col min="5" max="5" width="17.7109375" style="16" bestFit="1" customWidth="1"/>
    <col min="6" max="6" width="18.5703125" bestFit="1" customWidth="1"/>
    <col min="7" max="7" width="37" customWidth="1"/>
    <col min="8" max="8" width="11.85546875" style="16" bestFit="1" customWidth="1"/>
    <col min="9" max="9" width="15.28515625" style="16" bestFit="1" customWidth="1"/>
    <col min="10" max="10" width="17.7109375" bestFit="1" customWidth="1"/>
    <col min="11" max="11" width="4.7109375" bestFit="1" customWidth="1"/>
    <col min="12" max="12" width="5.28515625" bestFit="1" customWidth="1"/>
    <col min="13" max="13" width="11.42578125" bestFit="1" customWidth="1"/>
    <col min="14" max="14" width="4.7109375" bestFit="1" customWidth="1"/>
    <col min="15" max="15" width="16.42578125" bestFit="1" customWidth="1"/>
    <col min="16" max="16" width="11.42578125" customWidth="1"/>
  </cols>
  <sheetData>
    <row r="1" spans="1:27" ht="25.15" customHeight="1" x14ac:dyDescent="0.25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7" ht="25.15" customHeight="1" x14ac:dyDescent="0.25">
      <c r="A2" s="1"/>
      <c r="B2" s="18"/>
      <c r="C2" s="18"/>
      <c r="D2" s="3" t="s">
        <v>1</v>
      </c>
      <c r="E2" s="4" t="s">
        <v>2</v>
      </c>
      <c r="F2" s="19" t="s">
        <v>3</v>
      </c>
      <c r="G2" s="19"/>
      <c r="H2" s="1"/>
      <c r="I2" s="1"/>
      <c r="J2" s="2"/>
      <c r="K2" s="2"/>
      <c r="L2" s="2"/>
      <c r="M2" s="2"/>
      <c r="N2" s="2"/>
      <c r="O2" s="2" t="s">
        <v>4</v>
      </c>
    </row>
    <row r="3" spans="1:27" ht="25.15" customHeight="1" x14ac:dyDescent="0.2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6">
        <v>7.0000000000000007E-2</v>
      </c>
      <c r="M3" s="5" t="s">
        <v>16</v>
      </c>
      <c r="N3" s="7">
        <v>0.15</v>
      </c>
      <c r="O3" s="5" t="s">
        <v>17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30" x14ac:dyDescent="0.25">
      <c r="A4" s="9" t="s">
        <v>18</v>
      </c>
      <c r="B4" s="10" t="s">
        <v>19</v>
      </c>
      <c r="C4" s="10" t="s">
        <v>20</v>
      </c>
      <c r="D4" s="11">
        <v>45018</v>
      </c>
      <c r="E4" s="11">
        <v>45018</v>
      </c>
      <c r="F4" s="12" t="s">
        <v>21</v>
      </c>
      <c r="G4" s="12" t="s">
        <v>22</v>
      </c>
      <c r="H4" s="13" t="s">
        <v>23</v>
      </c>
      <c r="I4" s="13" t="s">
        <v>24</v>
      </c>
      <c r="J4" s="14">
        <v>3160</v>
      </c>
      <c r="K4" s="20">
        <f>J4*$L$3</f>
        <v>221.20000000000002</v>
      </c>
      <c r="L4" s="20"/>
      <c r="M4" s="21">
        <v>0</v>
      </c>
      <c r="N4" s="21"/>
      <c r="O4" s="15">
        <f t="shared" ref="O4:O35" si="0">J4+K4-M4</f>
        <v>3381.2</v>
      </c>
    </row>
    <row r="5" spans="1:27" ht="30" x14ac:dyDescent="0.25">
      <c r="A5" s="9" t="s">
        <v>25</v>
      </c>
      <c r="B5" s="10" t="s">
        <v>26</v>
      </c>
      <c r="C5" s="10" t="s">
        <v>20</v>
      </c>
      <c r="D5" s="11">
        <v>45037</v>
      </c>
      <c r="E5" s="11">
        <v>45006</v>
      </c>
      <c r="F5" s="12" t="s">
        <v>21</v>
      </c>
      <c r="G5" s="12" t="s">
        <v>27</v>
      </c>
      <c r="H5" s="13" t="s">
        <v>28</v>
      </c>
      <c r="I5" s="13" t="s">
        <v>24</v>
      </c>
      <c r="J5" s="14">
        <v>3500</v>
      </c>
      <c r="K5" s="20">
        <f>J5*$L$3</f>
        <v>245.00000000000003</v>
      </c>
      <c r="L5" s="20"/>
      <c r="M5" s="22">
        <v>0</v>
      </c>
      <c r="N5" s="22"/>
      <c r="O5" s="15">
        <f t="shared" si="0"/>
        <v>3745</v>
      </c>
    </row>
    <row r="6" spans="1:27" ht="30" x14ac:dyDescent="0.25">
      <c r="A6" s="9" t="s">
        <v>29</v>
      </c>
      <c r="B6" s="10" t="s">
        <v>30</v>
      </c>
      <c r="C6" s="10" t="s">
        <v>20</v>
      </c>
      <c r="D6" s="11">
        <v>45045</v>
      </c>
      <c r="E6" s="11">
        <v>45045</v>
      </c>
      <c r="F6" s="12" t="s">
        <v>21</v>
      </c>
      <c r="G6" s="12" t="s">
        <v>27</v>
      </c>
      <c r="H6" s="13" t="s">
        <v>28</v>
      </c>
      <c r="I6" s="13" t="s">
        <v>24</v>
      </c>
      <c r="J6" s="14">
        <v>5500</v>
      </c>
      <c r="K6" s="20">
        <f>J6*$L$3</f>
        <v>385.00000000000006</v>
      </c>
      <c r="L6" s="20"/>
      <c r="M6" s="22">
        <v>0</v>
      </c>
      <c r="N6" s="22"/>
      <c r="O6" s="15">
        <f t="shared" si="0"/>
        <v>5885</v>
      </c>
    </row>
    <row r="7" spans="1:27" ht="35.25" customHeight="1" x14ac:dyDescent="0.25">
      <c r="A7" s="9" t="s">
        <v>31</v>
      </c>
      <c r="B7" s="10" t="s">
        <v>32</v>
      </c>
      <c r="C7" s="10" t="s">
        <v>20</v>
      </c>
      <c r="D7" s="11">
        <v>45040</v>
      </c>
      <c r="E7" s="11">
        <v>45040</v>
      </c>
      <c r="F7" s="12" t="s">
        <v>21</v>
      </c>
      <c r="G7" s="12" t="s">
        <v>33</v>
      </c>
      <c r="H7" s="13" t="s">
        <v>34</v>
      </c>
      <c r="I7" s="13" t="s">
        <v>24</v>
      </c>
      <c r="J7" s="14">
        <v>950</v>
      </c>
      <c r="K7" s="22">
        <v>0</v>
      </c>
      <c r="L7" s="22"/>
      <c r="M7" s="22">
        <v>0</v>
      </c>
      <c r="N7" s="22"/>
      <c r="O7" s="15">
        <f t="shared" si="0"/>
        <v>950</v>
      </c>
    </row>
    <row r="8" spans="1:27" ht="30" customHeight="1" x14ac:dyDescent="0.25">
      <c r="A8" s="9" t="s">
        <v>35</v>
      </c>
      <c r="B8" s="10" t="s">
        <v>36</v>
      </c>
      <c r="C8" s="10" t="s">
        <v>37</v>
      </c>
      <c r="D8" s="11">
        <v>45038</v>
      </c>
      <c r="E8" s="11">
        <v>45038</v>
      </c>
      <c r="F8" s="12" t="s">
        <v>21</v>
      </c>
      <c r="G8" s="12" t="s">
        <v>38</v>
      </c>
      <c r="H8" s="13" t="s">
        <v>39</v>
      </c>
      <c r="I8" s="13" t="s">
        <v>24</v>
      </c>
      <c r="J8" s="14">
        <v>8500</v>
      </c>
      <c r="K8" s="21">
        <v>0</v>
      </c>
      <c r="L8" s="21"/>
      <c r="M8" s="22">
        <v>0</v>
      </c>
      <c r="N8" s="22"/>
      <c r="O8" s="15">
        <f t="shared" si="0"/>
        <v>8500</v>
      </c>
    </row>
    <row r="9" spans="1:27" ht="25.15" customHeight="1" x14ac:dyDescent="0.25">
      <c r="A9" s="9" t="s">
        <v>40</v>
      </c>
      <c r="B9" s="10" t="s">
        <v>41</v>
      </c>
      <c r="C9" s="10" t="s">
        <v>42</v>
      </c>
      <c r="D9" s="11">
        <v>45025</v>
      </c>
      <c r="E9" s="11">
        <v>45021</v>
      </c>
      <c r="F9" s="12" t="s">
        <v>21</v>
      </c>
      <c r="G9" s="12" t="s">
        <v>43</v>
      </c>
      <c r="H9" s="13" t="s">
        <v>44</v>
      </c>
      <c r="I9" s="13" t="s">
        <v>24</v>
      </c>
      <c r="J9" s="14">
        <v>1400</v>
      </c>
      <c r="K9" s="20">
        <f>J9*$L$3</f>
        <v>98.000000000000014</v>
      </c>
      <c r="L9" s="20"/>
      <c r="M9" s="20">
        <v>0</v>
      </c>
      <c r="N9" s="20"/>
      <c r="O9" s="15">
        <f t="shared" si="0"/>
        <v>1498</v>
      </c>
    </row>
    <row r="10" spans="1:27" ht="36.75" customHeight="1" x14ac:dyDescent="0.25">
      <c r="A10" s="9" t="s">
        <v>45</v>
      </c>
      <c r="B10" s="10" t="s">
        <v>46</v>
      </c>
      <c r="C10" s="10" t="s">
        <v>47</v>
      </c>
      <c r="D10" s="11">
        <v>45030</v>
      </c>
      <c r="E10" s="11">
        <v>45028</v>
      </c>
      <c r="F10" s="12" t="s">
        <v>21</v>
      </c>
      <c r="G10" s="12" t="s">
        <v>48</v>
      </c>
      <c r="H10" s="13" t="s">
        <v>49</v>
      </c>
      <c r="I10" s="13" t="s">
        <v>50</v>
      </c>
      <c r="J10" s="14">
        <v>6000</v>
      </c>
      <c r="K10" s="20">
        <v>0</v>
      </c>
      <c r="L10" s="20"/>
      <c r="M10" s="20">
        <v>0</v>
      </c>
      <c r="N10" s="20"/>
      <c r="O10" s="15">
        <f t="shared" si="0"/>
        <v>6000</v>
      </c>
    </row>
    <row r="11" spans="1:27" ht="31.5" customHeight="1" x14ac:dyDescent="0.25">
      <c r="A11" s="9" t="s">
        <v>51</v>
      </c>
      <c r="B11" s="10" t="s">
        <v>52</v>
      </c>
      <c r="C11" s="10" t="s">
        <v>47</v>
      </c>
      <c r="D11" s="11">
        <v>45031</v>
      </c>
      <c r="E11" s="11">
        <v>45028</v>
      </c>
      <c r="F11" s="12" t="s">
        <v>21</v>
      </c>
      <c r="G11" s="12" t="s">
        <v>53</v>
      </c>
      <c r="H11" s="13" t="s">
        <v>54</v>
      </c>
      <c r="I11" s="13" t="s">
        <v>24</v>
      </c>
      <c r="J11" s="14">
        <v>3700</v>
      </c>
      <c r="K11" s="20">
        <f>J11*$L$3</f>
        <v>259</v>
      </c>
      <c r="L11" s="20"/>
      <c r="M11" s="20">
        <v>0</v>
      </c>
      <c r="N11" s="20"/>
      <c r="O11" s="15">
        <f t="shared" si="0"/>
        <v>3959</v>
      </c>
    </row>
    <row r="12" spans="1:27" ht="30" x14ac:dyDescent="0.25">
      <c r="A12" s="9" t="s">
        <v>55</v>
      </c>
      <c r="B12" s="10" t="s">
        <v>56</v>
      </c>
      <c r="C12" s="10" t="s">
        <v>20</v>
      </c>
      <c r="D12" s="11">
        <v>45029</v>
      </c>
      <c r="E12" s="11">
        <v>45029</v>
      </c>
      <c r="F12" s="12" t="s">
        <v>21</v>
      </c>
      <c r="G12" s="12" t="s">
        <v>57</v>
      </c>
      <c r="H12" s="13" t="s">
        <v>58</v>
      </c>
      <c r="I12" s="13" t="s">
        <v>24</v>
      </c>
      <c r="J12" s="14">
        <v>4460</v>
      </c>
      <c r="K12" s="20">
        <f>J12*$L$3</f>
        <v>312.20000000000005</v>
      </c>
      <c r="L12" s="20"/>
      <c r="M12" s="20">
        <v>0</v>
      </c>
      <c r="N12" s="20"/>
      <c r="O12" s="15">
        <f t="shared" si="0"/>
        <v>4772.2</v>
      </c>
    </row>
    <row r="13" spans="1:27" ht="36.75" customHeight="1" x14ac:dyDescent="0.25">
      <c r="A13" s="9" t="s">
        <v>59</v>
      </c>
      <c r="B13" s="10" t="s">
        <v>60</v>
      </c>
      <c r="C13" s="10" t="s">
        <v>20</v>
      </c>
      <c r="D13" s="11">
        <v>45030</v>
      </c>
      <c r="E13" s="11">
        <v>45030</v>
      </c>
      <c r="F13" s="12" t="s">
        <v>21</v>
      </c>
      <c r="G13" s="12" t="s">
        <v>61</v>
      </c>
      <c r="H13" s="13" t="s">
        <v>62</v>
      </c>
      <c r="I13" s="13" t="s">
        <v>24</v>
      </c>
      <c r="J13" s="14">
        <v>4000</v>
      </c>
      <c r="K13" s="20">
        <f>J13*$L$3</f>
        <v>280</v>
      </c>
      <c r="L13" s="20"/>
      <c r="M13" s="20">
        <v>0</v>
      </c>
      <c r="N13" s="20"/>
      <c r="O13" s="15">
        <f t="shared" si="0"/>
        <v>4280</v>
      </c>
    </row>
    <row r="14" spans="1:27" ht="30" x14ac:dyDescent="0.25">
      <c r="A14" s="9" t="s">
        <v>63</v>
      </c>
      <c r="B14" s="10" t="s">
        <v>64</v>
      </c>
      <c r="C14" s="10" t="s">
        <v>20</v>
      </c>
      <c r="D14" s="11">
        <v>45028</v>
      </c>
      <c r="E14" s="11">
        <v>45028</v>
      </c>
      <c r="F14" s="12" t="s">
        <v>21</v>
      </c>
      <c r="G14" s="12" t="s">
        <v>65</v>
      </c>
      <c r="H14" s="13" t="s">
        <v>66</v>
      </c>
      <c r="I14" s="13" t="s">
        <v>24</v>
      </c>
      <c r="J14" s="14">
        <v>680</v>
      </c>
      <c r="K14" s="22">
        <v>0</v>
      </c>
      <c r="L14" s="22"/>
      <c r="M14" s="22">
        <v>0</v>
      </c>
      <c r="N14" s="22"/>
      <c r="O14" s="15">
        <f t="shared" si="0"/>
        <v>680</v>
      </c>
    </row>
    <row r="15" spans="1:27" ht="33.75" customHeight="1" x14ac:dyDescent="0.25">
      <c r="A15" s="9" t="s">
        <v>67</v>
      </c>
      <c r="B15" s="10" t="s">
        <v>68</v>
      </c>
      <c r="C15" s="10" t="s">
        <v>20</v>
      </c>
      <c r="D15" s="11">
        <v>45031</v>
      </c>
      <c r="E15" s="11">
        <v>45027</v>
      </c>
      <c r="F15" s="12" t="s">
        <v>21</v>
      </c>
      <c r="G15" s="12" t="s">
        <v>69</v>
      </c>
      <c r="H15" s="13" t="s">
        <v>70</v>
      </c>
      <c r="I15" s="13" t="s">
        <v>24</v>
      </c>
      <c r="J15" s="14">
        <v>3200</v>
      </c>
      <c r="K15" s="20">
        <f>J15*$L$3</f>
        <v>224.00000000000003</v>
      </c>
      <c r="L15" s="20"/>
      <c r="M15" s="20">
        <v>0</v>
      </c>
      <c r="N15" s="20"/>
      <c r="O15" s="15">
        <f t="shared" si="0"/>
        <v>3424</v>
      </c>
    </row>
    <row r="16" spans="1:27" ht="35.25" customHeight="1" x14ac:dyDescent="0.25">
      <c r="A16" s="9" t="s">
        <v>71</v>
      </c>
      <c r="B16" s="10" t="s">
        <v>72</v>
      </c>
      <c r="C16" s="10" t="s">
        <v>20</v>
      </c>
      <c r="D16" s="11">
        <v>45032</v>
      </c>
      <c r="E16" s="11">
        <v>45028</v>
      </c>
      <c r="F16" s="12" t="s">
        <v>21</v>
      </c>
      <c r="G16" s="12" t="s">
        <v>43</v>
      </c>
      <c r="H16" s="13" t="s">
        <v>44</v>
      </c>
      <c r="I16" s="13" t="s">
        <v>24</v>
      </c>
      <c r="J16" s="14">
        <v>3000</v>
      </c>
      <c r="K16" s="20">
        <f>J16*$L$3</f>
        <v>210.00000000000003</v>
      </c>
      <c r="L16" s="20"/>
      <c r="M16" s="20">
        <v>0</v>
      </c>
      <c r="N16" s="20"/>
      <c r="O16" s="15">
        <f t="shared" si="0"/>
        <v>3210</v>
      </c>
    </row>
    <row r="17" spans="1:15" ht="37.5" customHeight="1" x14ac:dyDescent="0.25">
      <c r="A17" s="9" t="s">
        <v>73</v>
      </c>
      <c r="B17" s="10" t="s">
        <v>74</v>
      </c>
      <c r="C17" s="10" t="s">
        <v>20</v>
      </c>
      <c r="D17" s="11">
        <v>45032</v>
      </c>
      <c r="E17" s="11">
        <v>45028</v>
      </c>
      <c r="F17" s="12" t="s">
        <v>21</v>
      </c>
      <c r="G17" s="12" t="s">
        <v>75</v>
      </c>
      <c r="H17" s="13" t="s">
        <v>76</v>
      </c>
      <c r="I17" s="13" t="s">
        <v>24</v>
      </c>
      <c r="J17" s="14">
        <v>350</v>
      </c>
      <c r="K17" s="20">
        <v>0</v>
      </c>
      <c r="L17" s="20"/>
      <c r="M17" s="22">
        <f>J17*0.15</f>
        <v>52.5</v>
      </c>
      <c r="N17" s="22"/>
      <c r="O17" s="15">
        <f t="shared" si="0"/>
        <v>297.5</v>
      </c>
    </row>
    <row r="18" spans="1:15" ht="54.75" customHeight="1" x14ac:dyDescent="0.25">
      <c r="A18" s="9" t="s">
        <v>77</v>
      </c>
      <c r="B18" s="10" t="s">
        <v>78</v>
      </c>
      <c r="C18" s="10"/>
      <c r="D18" s="11">
        <v>45037</v>
      </c>
      <c r="E18" s="11">
        <v>45035</v>
      </c>
      <c r="F18" s="12" t="s">
        <v>21</v>
      </c>
      <c r="G18" s="12" t="s">
        <v>79</v>
      </c>
      <c r="H18" s="13" t="s">
        <v>80</v>
      </c>
      <c r="I18" s="13" t="s">
        <v>24</v>
      </c>
      <c r="J18" s="14">
        <v>2900</v>
      </c>
      <c r="K18" s="20">
        <f>J18*$L$3</f>
        <v>203.00000000000003</v>
      </c>
      <c r="L18" s="20"/>
      <c r="M18" s="20">
        <v>0</v>
      </c>
      <c r="N18" s="20"/>
      <c r="O18" s="15">
        <f t="shared" si="0"/>
        <v>3103</v>
      </c>
    </row>
    <row r="19" spans="1:15" ht="44.25" customHeight="1" x14ac:dyDescent="0.25">
      <c r="A19" s="9" t="s">
        <v>81</v>
      </c>
      <c r="B19" s="10" t="s">
        <v>82</v>
      </c>
      <c r="C19" s="10"/>
      <c r="D19" s="11">
        <v>45038</v>
      </c>
      <c r="E19" s="11">
        <v>45035</v>
      </c>
      <c r="F19" s="12" t="s">
        <v>21</v>
      </c>
      <c r="G19" s="12" t="s">
        <v>53</v>
      </c>
      <c r="H19" s="13" t="s">
        <v>54</v>
      </c>
      <c r="I19" s="13" t="s">
        <v>24</v>
      </c>
      <c r="J19" s="14">
        <v>2500</v>
      </c>
      <c r="K19" s="20">
        <f>J19*$L$3</f>
        <v>175.00000000000003</v>
      </c>
      <c r="L19" s="20"/>
      <c r="M19" s="21">
        <v>0</v>
      </c>
      <c r="N19" s="21"/>
      <c r="O19" s="15">
        <f t="shared" si="0"/>
        <v>2675</v>
      </c>
    </row>
    <row r="20" spans="1:15" ht="30" x14ac:dyDescent="0.25">
      <c r="A20" s="9" t="s">
        <v>83</v>
      </c>
      <c r="B20" s="10" t="s">
        <v>84</v>
      </c>
      <c r="C20" s="10" t="s">
        <v>20</v>
      </c>
      <c r="D20" s="11">
        <v>45065</v>
      </c>
      <c r="E20" s="11">
        <v>45042</v>
      </c>
      <c r="F20" s="12" t="s">
        <v>21</v>
      </c>
      <c r="G20" s="12" t="s">
        <v>85</v>
      </c>
      <c r="H20" s="13" t="s">
        <v>28</v>
      </c>
      <c r="I20" s="13" t="s">
        <v>24</v>
      </c>
      <c r="J20" s="14">
        <v>3000</v>
      </c>
      <c r="K20" s="20">
        <f>J20*$L$3</f>
        <v>210.00000000000003</v>
      </c>
      <c r="L20" s="20"/>
      <c r="M20" s="22">
        <v>0</v>
      </c>
      <c r="N20" s="22"/>
      <c r="O20" s="15">
        <f t="shared" si="0"/>
        <v>3210</v>
      </c>
    </row>
    <row r="21" spans="1:15" ht="30" x14ac:dyDescent="0.25">
      <c r="A21" s="9" t="s">
        <v>86</v>
      </c>
      <c r="B21" s="10" t="s">
        <v>87</v>
      </c>
      <c r="C21" s="10" t="s">
        <v>20</v>
      </c>
      <c r="D21" s="11">
        <v>45070</v>
      </c>
      <c r="E21" s="11">
        <v>45049</v>
      </c>
      <c r="F21" s="12" t="s">
        <v>21</v>
      </c>
      <c r="G21" s="12" t="s">
        <v>88</v>
      </c>
      <c r="H21" s="13" t="s">
        <v>89</v>
      </c>
      <c r="I21" s="13" t="s">
        <v>24</v>
      </c>
      <c r="J21" s="14">
        <v>2300</v>
      </c>
      <c r="K21" s="22">
        <v>0</v>
      </c>
      <c r="L21" s="22"/>
      <c r="M21" s="22">
        <v>0</v>
      </c>
      <c r="N21" s="22"/>
      <c r="O21" s="15">
        <f t="shared" si="0"/>
        <v>2300</v>
      </c>
    </row>
    <row r="22" spans="1:15" ht="41.25" customHeight="1" x14ac:dyDescent="0.25">
      <c r="A22" s="9" t="s">
        <v>90</v>
      </c>
      <c r="B22" s="10" t="s">
        <v>91</v>
      </c>
      <c r="C22" s="10" t="s">
        <v>20</v>
      </c>
      <c r="D22" s="11">
        <v>45040</v>
      </c>
      <c r="E22" s="11">
        <v>45040</v>
      </c>
      <c r="F22" s="12" t="s">
        <v>21</v>
      </c>
      <c r="G22" s="12" t="s">
        <v>92</v>
      </c>
      <c r="H22" s="13" t="s">
        <v>93</v>
      </c>
      <c r="I22" s="13" t="s">
        <v>24</v>
      </c>
      <c r="J22" s="14">
        <v>1926</v>
      </c>
      <c r="K22" s="22">
        <v>0</v>
      </c>
      <c r="L22" s="22"/>
      <c r="M22" s="22">
        <v>0</v>
      </c>
      <c r="N22" s="22"/>
      <c r="O22" s="15">
        <f t="shared" si="0"/>
        <v>1926</v>
      </c>
    </row>
    <row r="23" spans="1:15" ht="30" x14ac:dyDescent="0.25">
      <c r="A23" s="9" t="s">
        <v>94</v>
      </c>
      <c r="B23" s="10" t="s">
        <v>95</v>
      </c>
      <c r="C23" s="10" t="s">
        <v>20</v>
      </c>
      <c r="D23" s="11" t="s">
        <v>96</v>
      </c>
      <c r="E23" s="11">
        <v>45049</v>
      </c>
      <c r="F23" s="12" t="s">
        <v>21</v>
      </c>
      <c r="G23" s="12" t="s">
        <v>97</v>
      </c>
      <c r="H23" s="13" t="s">
        <v>98</v>
      </c>
      <c r="I23" s="13" t="s">
        <v>24</v>
      </c>
      <c r="J23" s="14">
        <v>9200</v>
      </c>
      <c r="K23" s="22">
        <v>0</v>
      </c>
      <c r="L23" s="22"/>
      <c r="M23" s="22">
        <v>0</v>
      </c>
      <c r="N23" s="22"/>
      <c r="O23" s="15">
        <f t="shared" si="0"/>
        <v>9200</v>
      </c>
    </row>
    <row r="24" spans="1:15" ht="30" x14ac:dyDescent="0.25">
      <c r="A24" s="9" t="s">
        <v>99</v>
      </c>
      <c r="B24" s="10" t="s">
        <v>100</v>
      </c>
      <c r="C24" s="10" t="s">
        <v>20</v>
      </c>
      <c r="D24" s="11">
        <v>45075</v>
      </c>
      <c r="E24" s="11">
        <v>45049</v>
      </c>
      <c r="F24" s="12" t="s">
        <v>21</v>
      </c>
      <c r="G24" s="12" t="s">
        <v>101</v>
      </c>
      <c r="H24" s="13" t="s">
        <v>102</v>
      </c>
      <c r="I24" s="13" t="s">
        <v>24</v>
      </c>
      <c r="J24" s="14">
        <v>1890</v>
      </c>
      <c r="K24" s="20">
        <f>J24*$L$3</f>
        <v>132.30000000000001</v>
      </c>
      <c r="L24" s="20"/>
      <c r="M24" s="22">
        <v>0</v>
      </c>
      <c r="N24" s="22"/>
      <c r="O24" s="15">
        <f t="shared" si="0"/>
        <v>2022.3</v>
      </c>
    </row>
    <row r="25" spans="1:15" ht="30" x14ac:dyDescent="0.25">
      <c r="A25" s="9" t="s">
        <v>103</v>
      </c>
      <c r="B25" s="10" t="s">
        <v>104</v>
      </c>
      <c r="C25" s="10" t="s">
        <v>20</v>
      </c>
      <c r="D25" s="11">
        <v>45076</v>
      </c>
      <c r="E25" s="11">
        <v>45049</v>
      </c>
      <c r="F25" s="12" t="s">
        <v>21</v>
      </c>
      <c r="G25" s="12" t="s">
        <v>105</v>
      </c>
      <c r="H25" s="13" t="s">
        <v>106</v>
      </c>
      <c r="I25" s="13" t="s">
        <v>24</v>
      </c>
      <c r="J25" s="14">
        <v>1401.86</v>
      </c>
      <c r="K25" s="20">
        <v>98.14</v>
      </c>
      <c r="L25" s="20"/>
      <c r="M25" s="22">
        <v>0</v>
      </c>
      <c r="N25" s="22"/>
      <c r="O25" s="15">
        <f t="shared" si="0"/>
        <v>1500</v>
      </c>
    </row>
    <row r="26" spans="1:15" ht="30" x14ac:dyDescent="0.25">
      <c r="A26" s="9" t="s">
        <v>107</v>
      </c>
      <c r="B26" s="10" t="s">
        <v>104</v>
      </c>
      <c r="C26" s="10" t="s">
        <v>20</v>
      </c>
      <c r="D26" s="11">
        <v>45040</v>
      </c>
      <c r="E26" s="11">
        <v>45040</v>
      </c>
      <c r="F26" s="12" t="s">
        <v>21</v>
      </c>
      <c r="G26" s="12" t="s">
        <v>105</v>
      </c>
      <c r="H26" s="13" t="s">
        <v>106</v>
      </c>
      <c r="I26" s="13" t="s">
        <v>24</v>
      </c>
      <c r="J26" s="14">
        <v>1500</v>
      </c>
      <c r="K26" s="20">
        <v>0</v>
      </c>
      <c r="L26" s="20"/>
      <c r="M26" s="20">
        <v>0</v>
      </c>
      <c r="N26" s="20"/>
      <c r="O26" s="15">
        <f t="shared" si="0"/>
        <v>1500</v>
      </c>
    </row>
    <row r="27" spans="1:15" ht="42.75" customHeight="1" x14ac:dyDescent="0.25">
      <c r="A27" s="9" t="s">
        <v>108</v>
      </c>
      <c r="B27" s="10" t="s">
        <v>109</v>
      </c>
      <c r="C27" s="10" t="s">
        <v>20</v>
      </c>
      <c r="D27" s="11" t="s">
        <v>110</v>
      </c>
      <c r="E27" s="11">
        <v>45028</v>
      </c>
      <c r="F27" s="12" t="s">
        <v>21</v>
      </c>
      <c r="G27" s="12" t="s">
        <v>111</v>
      </c>
      <c r="H27" s="13" t="s">
        <v>112</v>
      </c>
      <c r="I27" s="13" t="s">
        <v>113</v>
      </c>
      <c r="J27" s="14">
        <v>12214.94</v>
      </c>
      <c r="K27" s="22">
        <v>0</v>
      </c>
      <c r="L27" s="22"/>
      <c r="M27" s="22">
        <v>0</v>
      </c>
      <c r="N27" s="22"/>
      <c r="O27" s="15">
        <f t="shared" si="0"/>
        <v>12214.94</v>
      </c>
    </row>
    <row r="28" spans="1:15" ht="55.5" customHeight="1" x14ac:dyDescent="0.25">
      <c r="A28" s="9" t="s">
        <v>114</v>
      </c>
      <c r="B28" s="10" t="s">
        <v>115</v>
      </c>
      <c r="C28" s="10"/>
      <c r="D28" s="11">
        <v>45038</v>
      </c>
      <c r="E28" s="11">
        <v>45035</v>
      </c>
      <c r="F28" s="12" t="s">
        <v>21</v>
      </c>
      <c r="G28" s="12" t="s">
        <v>116</v>
      </c>
      <c r="H28" s="13" t="s">
        <v>117</v>
      </c>
      <c r="I28" s="13" t="s">
        <v>24</v>
      </c>
      <c r="J28" s="14">
        <v>967.75</v>
      </c>
      <c r="K28" s="20">
        <f>J28*$L$3</f>
        <v>67.742500000000007</v>
      </c>
      <c r="L28" s="20"/>
      <c r="M28" s="22">
        <v>67.739999999999995</v>
      </c>
      <c r="N28" s="22"/>
      <c r="O28" s="15">
        <f t="shared" si="0"/>
        <v>967.75250000000005</v>
      </c>
    </row>
    <row r="29" spans="1:15" ht="38.25" customHeight="1" x14ac:dyDescent="0.25">
      <c r="A29" s="9" t="s">
        <v>118</v>
      </c>
      <c r="B29" s="10" t="s">
        <v>119</v>
      </c>
      <c r="C29" s="10" t="s">
        <v>120</v>
      </c>
      <c r="D29" s="11" t="s">
        <v>121</v>
      </c>
      <c r="E29" s="11">
        <v>45035</v>
      </c>
      <c r="F29" s="12" t="s">
        <v>122</v>
      </c>
      <c r="G29" s="12" t="s">
        <v>123</v>
      </c>
      <c r="H29" s="13" t="s">
        <v>124</v>
      </c>
      <c r="I29" s="13" t="s">
        <v>24</v>
      </c>
      <c r="J29" s="14">
        <v>23364.49</v>
      </c>
      <c r="K29" s="20">
        <f>J29*$L$3</f>
        <v>1635.5143000000003</v>
      </c>
      <c r="L29" s="20"/>
      <c r="M29" s="22">
        <v>0</v>
      </c>
      <c r="N29" s="22"/>
      <c r="O29" s="15">
        <f t="shared" si="0"/>
        <v>25000.004300000001</v>
      </c>
    </row>
    <row r="30" spans="1:15" ht="34.5" customHeight="1" x14ac:dyDescent="0.25">
      <c r="A30" s="9" t="s">
        <v>125</v>
      </c>
      <c r="B30" s="10" t="s">
        <v>126</v>
      </c>
      <c r="C30" s="10" t="s">
        <v>37</v>
      </c>
      <c r="D30" s="11">
        <v>45052</v>
      </c>
      <c r="E30" s="11">
        <v>45050</v>
      </c>
      <c r="F30" s="12" t="s">
        <v>21</v>
      </c>
      <c r="G30" s="12" t="s">
        <v>43</v>
      </c>
      <c r="H30" s="13" t="s">
        <v>44</v>
      </c>
      <c r="I30" s="13" t="s">
        <v>24</v>
      </c>
      <c r="J30" s="14">
        <v>3260</v>
      </c>
      <c r="K30" s="20">
        <f>J30*$L$3</f>
        <v>228.20000000000002</v>
      </c>
      <c r="L30" s="20"/>
      <c r="M30" s="22">
        <v>0</v>
      </c>
      <c r="N30" s="22"/>
      <c r="O30" s="15">
        <f t="shared" si="0"/>
        <v>3488.2</v>
      </c>
    </row>
    <row r="31" spans="1:15" ht="38.25" customHeight="1" x14ac:dyDescent="0.25">
      <c r="A31" s="9" t="s">
        <v>127</v>
      </c>
      <c r="B31" s="10" t="s">
        <v>128</v>
      </c>
      <c r="C31" s="10" t="s">
        <v>47</v>
      </c>
      <c r="D31" s="11">
        <v>45030</v>
      </c>
      <c r="E31" s="11">
        <v>45028</v>
      </c>
      <c r="F31" s="12" t="s">
        <v>21</v>
      </c>
      <c r="G31" s="12" t="s">
        <v>129</v>
      </c>
      <c r="H31" s="13" t="s">
        <v>130</v>
      </c>
      <c r="I31" s="13" t="s">
        <v>24</v>
      </c>
      <c r="J31" s="14">
        <v>3500</v>
      </c>
      <c r="K31" s="22">
        <v>0</v>
      </c>
      <c r="L31" s="22"/>
      <c r="M31" s="22">
        <v>0</v>
      </c>
      <c r="N31" s="22"/>
      <c r="O31" s="15">
        <f t="shared" si="0"/>
        <v>3500</v>
      </c>
    </row>
    <row r="32" spans="1:15" ht="42" customHeight="1" x14ac:dyDescent="0.25">
      <c r="A32" s="9" t="s">
        <v>131</v>
      </c>
      <c r="B32" s="10" t="s">
        <v>132</v>
      </c>
      <c r="C32" s="10" t="s">
        <v>20</v>
      </c>
      <c r="D32" s="11">
        <v>45066</v>
      </c>
      <c r="E32" s="11">
        <v>45050</v>
      </c>
      <c r="F32" s="12" t="s">
        <v>21</v>
      </c>
      <c r="G32" s="12" t="s">
        <v>53</v>
      </c>
      <c r="H32" s="13" t="s">
        <v>54</v>
      </c>
      <c r="I32" s="13" t="s">
        <v>24</v>
      </c>
      <c r="J32" s="14">
        <v>12800</v>
      </c>
      <c r="K32" s="20">
        <f>J32*$L$3</f>
        <v>896.00000000000011</v>
      </c>
      <c r="L32" s="20"/>
      <c r="M32" s="22">
        <v>0</v>
      </c>
      <c r="N32" s="22"/>
      <c r="O32" s="15">
        <f t="shared" si="0"/>
        <v>13696</v>
      </c>
    </row>
    <row r="33" spans="1:15" ht="46.5" customHeight="1" x14ac:dyDescent="0.25">
      <c r="A33" s="9" t="s">
        <v>133</v>
      </c>
      <c r="B33" s="10" t="s">
        <v>134</v>
      </c>
      <c r="C33" s="10" t="s">
        <v>20</v>
      </c>
      <c r="D33" s="11">
        <v>45050</v>
      </c>
      <c r="E33" s="11">
        <v>45050</v>
      </c>
      <c r="F33" s="12" t="s">
        <v>21</v>
      </c>
      <c r="G33" s="12" t="s">
        <v>135</v>
      </c>
      <c r="H33" s="13" t="s">
        <v>136</v>
      </c>
      <c r="I33" s="13" t="s">
        <v>24</v>
      </c>
      <c r="J33" s="14">
        <v>2900</v>
      </c>
      <c r="K33" s="21">
        <v>0</v>
      </c>
      <c r="L33" s="21"/>
      <c r="M33" s="21">
        <v>0</v>
      </c>
      <c r="N33" s="21"/>
      <c r="O33" s="15">
        <f t="shared" si="0"/>
        <v>2900</v>
      </c>
    </row>
    <row r="34" spans="1:15" ht="35.25" customHeight="1" x14ac:dyDescent="0.25">
      <c r="A34" s="9" t="s">
        <v>137</v>
      </c>
      <c r="B34" s="10" t="s">
        <v>138</v>
      </c>
      <c r="C34" s="10" t="s">
        <v>139</v>
      </c>
      <c r="D34" s="11" t="s">
        <v>140</v>
      </c>
      <c r="E34" s="11">
        <v>45044</v>
      </c>
      <c r="F34" s="12" t="s">
        <v>21</v>
      </c>
      <c r="G34" s="12" t="s">
        <v>141</v>
      </c>
      <c r="H34" s="13" t="s">
        <v>142</v>
      </c>
      <c r="I34" s="13" t="s">
        <v>24</v>
      </c>
      <c r="J34" s="14">
        <v>4800</v>
      </c>
      <c r="K34" s="20">
        <f>J34*$L$3</f>
        <v>336.00000000000006</v>
      </c>
      <c r="L34" s="20"/>
      <c r="M34" s="21">
        <v>0</v>
      </c>
      <c r="N34" s="21"/>
      <c r="O34" s="15">
        <f t="shared" si="0"/>
        <v>5136</v>
      </c>
    </row>
    <row r="35" spans="1:15" ht="39" customHeight="1" x14ac:dyDescent="0.25">
      <c r="A35" s="9" t="s">
        <v>143</v>
      </c>
      <c r="B35" s="10" t="s">
        <v>144</v>
      </c>
      <c r="C35" s="10" t="s">
        <v>20</v>
      </c>
      <c r="D35" s="11">
        <v>45051</v>
      </c>
      <c r="E35" s="11">
        <v>45051</v>
      </c>
      <c r="F35" s="12" t="s">
        <v>21</v>
      </c>
      <c r="G35" s="12" t="s">
        <v>145</v>
      </c>
      <c r="H35" s="13" t="s">
        <v>146</v>
      </c>
      <c r="I35" s="13" t="s">
        <v>24</v>
      </c>
      <c r="J35" s="14">
        <v>4500</v>
      </c>
      <c r="K35" s="20">
        <f>J35*$L$3</f>
        <v>315.00000000000006</v>
      </c>
      <c r="L35" s="20"/>
      <c r="M35" s="21">
        <v>0</v>
      </c>
      <c r="N35" s="21"/>
      <c r="O35" s="15">
        <f t="shared" si="0"/>
        <v>4815</v>
      </c>
    </row>
    <row r="36" spans="1:15" ht="34.5" customHeight="1" x14ac:dyDescent="0.25">
      <c r="A36" s="9" t="s">
        <v>147</v>
      </c>
      <c r="B36" s="10" t="s">
        <v>148</v>
      </c>
      <c r="C36" s="10" t="s">
        <v>20</v>
      </c>
      <c r="D36" s="11">
        <v>45056</v>
      </c>
      <c r="E36" s="11">
        <v>45056</v>
      </c>
      <c r="F36" s="12" t="s">
        <v>21</v>
      </c>
      <c r="G36" s="12" t="s">
        <v>149</v>
      </c>
      <c r="H36" s="13" t="s">
        <v>150</v>
      </c>
      <c r="I36" s="13" t="s">
        <v>24</v>
      </c>
      <c r="J36" s="14">
        <v>1200</v>
      </c>
      <c r="K36" s="21">
        <v>0</v>
      </c>
      <c r="L36" s="21"/>
      <c r="M36" s="21">
        <v>0</v>
      </c>
      <c r="N36" s="21"/>
      <c r="O36" s="15">
        <f t="shared" ref="O36:O67" si="1">J36+K36-M36</f>
        <v>1200</v>
      </c>
    </row>
    <row r="37" spans="1:15" ht="46.5" customHeight="1" x14ac:dyDescent="0.25">
      <c r="A37" s="9" t="s">
        <v>151</v>
      </c>
      <c r="B37" s="10" t="s">
        <v>152</v>
      </c>
      <c r="C37" s="10" t="s">
        <v>20</v>
      </c>
      <c r="D37" s="11">
        <v>45051</v>
      </c>
      <c r="E37" s="11">
        <v>45049</v>
      </c>
      <c r="F37" s="12" t="s">
        <v>21</v>
      </c>
      <c r="G37" s="12" t="s">
        <v>153</v>
      </c>
      <c r="H37" s="13" t="s">
        <v>154</v>
      </c>
      <c r="I37" s="13" t="s">
        <v>24</v>
      </c>
      <c r="J37" s="14">
        <v>2400</v>
      </c>
      <c r="K37" s="20">
        <f>J37*$L$3</f>
        <v>168.00000000000003</v>
      </c>
      <c r="L37" s="20"/>
      <c r="M37" s="21">
        <v>0</v>
      </c>
      <c r="N37" s="21"/>
      <c r="O37" s="15">
        <f t="shared" si="1"/>
        <v>2568</v>
      </c>
    </row>
    <row r="38" spans="1:15" ht="34.5" customHeight="1" x14ac:dyDescent="0.25">
      <c r="A38" s="9" t="s">
        <v>155</v>
      </c>
      <c r="B38" s="10" t="s">
        <v>156</v>
      </c>
      <c r="C38" s="10" t="s">
        <v>20</v>
      </c>
      <c r="D38" s="11">
        <v>45052</v>
      </c>
      <c r="E38" s="11">
        <v>45049</v>
      </c>
      <c r="F38" s="12" t="s">
        <v>21</v>
      </c>
      <c r="G38" s="12" t="s">
        <v>85</v>
      </c>
      <c r="H38" s="13" t="s">
        <v>28</v>
      </c>
      <c r="I38" s="13" t="s">
        <v>24</v>
      </c>
      <c r="J38" s="14">
        <v>2500</v>
      </c>
      <c r="K38" s="20">
        <f>J38*$L$3</f>
        <v>175.00000000000003</v>
      </c>
      <c r="L38" s="20"/>
      <c r="M38" s="21">
        <v>0</v>
      </c>
      <c r="N38" s="21"/>
      <c r="O38" s="15">
        <f t="shared" si="1"/>
        <v>2675</v>
      </c>
    </row>
    <row r="39" spans="1:15" ht="33.75" customHeight="1" x14ac:dyDescent="0.25">
      <c r="A39" s="9" t="s">
        <v>157</v>
      </c>
      <c r="B39" s="10" t="s">
        <v>158</v>
      </c>
      <c r="C39" s="10" t="s">
        <v>37</v>
      </c>
      <c r="D39" s="11">
        <v>45059</v>
      </c>
      <c r="E39" s="11">
        <v>45051</v>
      </c>
      <c r="F39" s="12" t="s">
        <v>21</v>
      </c>
      <c r="G39" s="12" t="s">
        <v>79</v>
      </c>
      <c r="H39" s="13" t="s">
        <v>80</v>
      </c>
      <c r="I39" s="13" t="s">
        <v>24</v>
      </c>
      <c r="J39" s="14">
        <v>12265</v>
      </c>
      <c r="K39" s="20">
        <f>J39*$L$3</f>
        <v>858.55000000000007</v>
      </c>
      <c r="L39" s="20"/>
      <c r="M39" s="21">
        <v>0</v>
      </c>
      <c r="N39" s="21"/>
      <c r="O39" s="15">
        <f t="shared" si="1"/>
        <v>13123.55</v>
      </c>
    </row>
    <row r="40" spans="1:15" ht="30.75" customHeight="1" x14ac:dyDescent="0.25">
      <c r="A40" s="9" t="s">
        <v>159</v>
      </c>
      <c r="B40" s="10" t="s">
        <v>160</v>
      </c>
      <c r="C40" s="10" t="s">
        <v>37</v>
      </c>
      <c r="D40" s="11">
        <v>45073</v>
      </c>
      <c r="E40" s="11">
        <v>45063</v>
      </c>
      <c r="F40" s="12" t="s">
        <v>21</v>
      </c>
      <c r="G40" s="12" t="s">
        <v>79</v>
      </c>
      <c r="H40" s="13" t="s">
        <v>80</v>
      </c>
      <c r="I40" s="13" t="s">
        <v>24</v>
      </c>
      <c r="J40" s="14">
        <v>5480</v>
      </c>
      <c r="K40" s="20">
        <f>J40*$L$3</f>
        <v>383.6</v>
      </c>
      <c r="L40" s="20"/>
      <c r="M40" s="21">
        <v>0</v>
      </c>
      <c r="N40" s="21"/>
      <c r="O40" s="15">
        <f t="shared" si="1"/>
        <v>5863.6</v>
      </c>
    </row>
    <row r="41" spans="1:15" ht="34.5" customHeight="1" x14ac:dyDescent="0.25">
      <c r="A41" s="9" t="s">
        <v>161</v>
      </c>
      <c r="B41" s="10" t="s">
        <v>162</v>
      </c>
      <c r="C41" s="10" t="s">
        <v>20</v>
      </c>
      <c r="D41" s="11">
        <v>45057</v>
      </c>
      <c r="E41" s="11">
        <v>45049</v>
      </c>
      <c r="F41" s="12" t="s">
        <v>21</v>
      </c>
      <c r="G41" s="12" t="s">
        <v>163</v>
      </c>
      <c r="H41" s="13" t="s">
        <v>164</v>
      </c>
      <c r="I41" s="13" t="s">
        <v>24</v>
      </c>
      <c r="J41" s="14">
        <v>7920</v>
      </c>
      <c r="K41" s="21">
        <v>0</v>
      </c>
      <c r="L41" s="21"/>
      <c r="M41" s="21">
        <v>0</v>
      </c>
      <c r="N41" s="21"/>
      <c r="O41" s="15">
        <f t="shared" si="1"/>
        <v>7920</v>
      </c>
    </row>
    <row r="42" spans="1:15" ht="29.25" customHeight="1" x14ac:dyDescent="0.25">
      <c r="A42" s="9" t="s">
        <v>165</v>
      </c>
      <c r="B42" s="10" t="s">
        <v>166</v>
      </c>
      <c r="C42" s="10" t="s">
        <v>42</v>
      </c>
      <c r="D42" s="11">
        <v>45060</v>
      </c>
      <c r="E42" s="11">
        <v>45057</v>
      </c>
      <c r="F42" s="12" t="s">
        <v>21</v>
      </c>
      <c r="G42" s="12" t="s">
        <v>43</v>
      </c>
      <c r="H42" s="13" t="s">
        <v>44</v>
      </c>
      <c r="I42" s="13" t="s">
        <v>24</v>
      </c>
      <c r="J42" s="14">
        <v>2050</v>
      </c>
      <c r="K42" s="20">
        <f>J42*$L$3</f>
        <v>143.5</v>
      </c>
      <c r="L42" s="20"/>
      <c r="M42" s="21">
        <v>0</v>
      </c>
      <c r="N42" s="21"/>
      <c r="O42" s="15">
        <f t="shared" si="1"/>
        <v>2193.5</v>
      </c>
    </row>
    <row r="43" spans="1:15" ht="33" customHeight="1" x14ac:dyDescent="0.25">
      <c r="A43" s="9" t="s">
        <v>167</v>
      </c>
      <c r="B43" s="10" t="s">
        <v>168</v>
      </c>
      <c r="C43" s="10" t="s">
        <v>169</v>
      </c>
      <c r="D43" s="11" t="s">
        <v>170</v>
      </c>
      <c r="E43" s="11">
        <v>45044</v>
      </c>
      <c r="F43" s="12" t="s">
        <v>21</v>
      </c>
      <c r="G43" s="12" t="s">
        <v>171</v>
      </c>
      <c r="H43" s="13" t="s">
        <v>172</v>
      </c>
      <c r="I43" s="13" t="s">
        <v>24</v>
      </c>
      <c r="J43" s="14">
        <v>2000</v>
      </c>
      <c r="K43" s="21">
        <v>0</v>
      </c>
      <c r="L43" s="21"/>
      <c r="M43" s="21">
        <v>0</v>
      </c>
      <c r="N43" s="21"/>
      <c r="O43" s="15">
        <f t="shared" si="1"/>
        <v>2000</v>
      </c>
    </row>
    <row r="44" spans="1:15" ht="30" x14ac:dyDescent="0.25">
      <c r="A44" s="9" t="s">
        <v>173</v>
      </c>
      <c r="B44" s="10" t="s">
        <v>174</v>
      </c>
      <c r="C44" s="10" t="s">
        <v>20</v>
      </c>
      <c r="D44" s="11">
        <v>45067</v>
      </c>
      <c r="E44" s="11">
        <v>45057</v>
      </c>
      <c r="F44" s="12" t="s">
        <v>21</v>
      </c>
      <c r="G44" s="12" t="s">
        <v>175</v>
      </c>
      <c r="H44" s="13" t="s">
        <v>176</v>
      </c>
      <c r="I44" s="13" t="s">
        <v>24</v>
      </c>
      <c r="J44" s="14">
        <v>2340</v>
      </c>
      <c r="K44" s="20">
        <f>J44*$L$3</f>
        <v>163.80000000000001</v>
      </c>
      <c r="L44" s="20"/>
      <c r="M44" s="21">
        <v>0</v>
      </c>
      <c r="N44" s="21"/>
      <c r="O44" s="15">
        <f t="shared" si="1"/>
        <v>2503.8000000000002</v>
      </c>
    </row>
    <row r="45" spans="1:15" ht="37.5" customHeight="1" x14ac:dyDescent="0.25">
      <c r="A45" s="9" t="s">
        <v>177</v>
      </c>
      <c r="B45" s="10" t="s">
        <v>178</v>
      </c>
      <c r="C45" s="10" t="s">
        <v>20</v>
      </c>
      <c r="D45" s="11">
        <v>45058</v>
      </c>
      <c r="E45" s="11">
        <v>45058</v>
      </c>
      <c r="F45" s="12" t="s">
        <v>21</v>
      </c>
      <c r="G45" s="12" t="s">
        <v>179</v>
      </c>
      <c r="H45" s="13" t="s">
        <v>180</v>
      </c>
      <c r="I45" s="13" t="s">
        <v>24</v>
      </c>
      <c r="J45" s="14">
        <v>4500</v>
      </c>
      <c r="K45" s="20">
        <f>J45*$L$3</f>
        <v>315.00000000000006</v>
      </c>
      <c r="L45" s="20"/>
      <c r="M45" s="21">
        <v>0</v>
      </c>
      <c r="N45" s="21"/>
      <c r="O45" s="15">
        <f t="shared" si="1"/>
        <v>4815</v>
      </c>
    </row>
    <row r="46" spans="1:15" ht="35.25" customHeight="1" x14ac:dyDescent="0.25">
      <c r="A46" s="9" t="s">
        <v>181</v>
      </c>
      <c r="B46" s="10" t="s">
        <v>182</v>
      </c>
      <c r="C46" s="10" t="s">
        <v>139</v>
      </c>
      <c r="D46" s="11" t="s">
        <v>183</v>
      </c>
      <c r="E46" s="11">
        <v>45079</v>
      </c>
      <c r="F46" s="12" t="s">
        <v>21</v>
      </c>
      <c r="G46" s="12" t="s">
        <v>141</v>
      </c>
      <c r="H46" s="13" t="s">
        <v>142</v>
      </c>
      <c r="I46" s="13" t="s">
        <v>24</v>
      </c>
      <c r="J46" s="14">
        <v>5180</v>
      </c>
      <c r="K46" s="20">
        <f>J46*$L$3</f>
        <v>362.6</v>
      </c>
      <c r="L46" s="20"/>
      <c r="M46" s="21">
        <v>0</v>
      </c>
      <c r="N46" s="21"/>
      <c r="O46" s="15">
        <f t="shared" si="1"/>
        <v>5542.6</v>
      </c>
    </row>
    <row r="47" spans="1:15" ht="41.25" customHeight="1" x14ac:dyDescent="0.25">
      <c r="A47" s="9" t="s">
        <v>184</v>
      </c>
      <c r="B47" s="10" t="s">
        <v>185</v>
      </c>
      <c r="C47" s="10" t="s">
        <v>42</v>
      </c>
      <c r="D47" s="11">
        <v>45081</v>
      </c>
      <c r="E47" s="11">
        <v>45079</v>
      </c>
      <c r="F47" s="12" t="s">
        <v>21</v>
      </c>
      <c r="G47" s="12" t="s">
        <v>43</v>
      </c>
      <c r="H47" s="13" t="s">
        <v>44</v>
      </c>
      <c r="I47" s="13" t="s">
        <v>24</v>
      </c>
      <c r="J47" s="14">
        <v>3500</v>
      </c>
      <c r="K47" s="20">
        <f>J47*$L$3</f>
        <v>245.00000000000003</v>
      </c>
      <c r="L47" s="20"/>
      <c r="M47" s="22">
        <v>0</v>
      </c>
      <c r="N47" s="22"/>
      <c r="O47" s="15">
        <f t="shared" si="1"/>
        <v>3745</v>
      </c>
    </row>
    <row r="48" spans="1:15" ht="30" x14ac:dyDescent="0.25">
      <c r="A48" s="9" t="s">
        <v>186</v>
      </c>
      <c r="B48" s="10" t="s">
        <v>187</v>
      </c>
      <c r="C48" s="10" t="s">
        <v>188</v>
      </c>
      <c r="D48" s="11">
        <v>45078</v>
      </c>
      <c r="E48" s="11">
        <v>45072</v>
      </c>
      <c r="F48" s="12" t="s">
        <v>21</v>
      </c>
      <c r="G48" s="12" t="s">
        <v>189</v>
      </c>
      <c r="H48" s="13" t="s">
        <v>190</v>
      </c>
      <c r="I48" s="13" t="s">
        <v>24</v>
      </c>
      <c r="J48" s="14">
        <v>6000</v>
      </c>
      <c r="K48" s="22">
        <v>0</v>
      </c>
      <c r="L48" s="22"/>
      <c r="M48" s="22">
        <v>0</v>
      </c>
      <c r="N48" s="22"/>
      <c r="O48" s="15">
        <f t="shared" si="1"/>
        <v>6000</v>
      </c>
    </row>
    <row r="49" spans="1:15" ht="25.15" customHeight="1" x14ac:dyDescent="0.25">
      <c r="A49" s="9" t="s">
        <v>191</v>
      </c>
      <c r="B49" s="10" t="s">
        <v>192</v>
      </c>
      <c r="C49" s="10" t="s">
        <v>193</v>
      </c>
      <c r="D49" s="11">
        <v>45094</v>
      </c>
      <c r="E49" s="11">
        <v>45085</v>
      </c>
      <c r="F49" s="12" t="s">
        <v>21</v>
      </c>
      <c r="G49" s="12" t="s">
        <v>194</v>
      </c>
      <c r="H49" s="13" t="s">
        <v>195</v>
      </c>
      <c r="I49" s="13" t="s">
        <v>196</v>
      </c>
      <c r="J49" s="14">
        <v>3550</v>
      </c>
      <c r="K49" s="22">
        <v>0</v>
      </c>
      <c r="L49" s="22"/>
      <c r="M49" s="22">
        <v>0</v>
      </c>
      <c r="N49" s="22"/>
      <c r="O49" s="15">
        <f t="shared" si="1"/>
        <v>3550</v>
      </c>
    </row>
    <row r="50" spans="1:15" ht="32.25" customHeight="1" x14ac:dyDescent="0.25">
      <c r="A50" s="9" t="s">
        <v>197</v>
      </c>
      <c r="B50" s="10" t="s">
        <v>198</v>
      </c>
      <c r="C50" s="10" t="s">
        <v>193</v>
      </c>
      <c r="D50" s="11">
        <v>45094</v>
      </c>
      <c r="E50" s="11">
        <v>45085</v>
      </c>
      <c r="F50" s="12" t="s">
        <v>21</v>
      </c>
      <c r="G50" s="12" t="s">
        <v>194</v>
      </c>
      <c r="H50" s="13" t="s">
        <v>195</v>
      </c>
      <c r="I50" s="13" t="s">
        <v>196</v>
      </c>
      <c r="J50" s="14">
        <v>8000</v>
      </c>
      <c r="K50" s="22">
        <v>0</v>
      </c>
      <c r="L50" s="22"/>
      <c r="M50" s="22">
        <v>0</v>
      </c>
      <c r="N50" s="22"/>
      <c r="O50" s="15">
        <f t="shared" si="1"/>
        <v>8000</v>
      </c>
    </row>
    <row r="51" spans="1:15" ht="32.25" customHeight="1" x14ac:dyDescent="0.25">
      <c r="A51" s="9" t="s">
        <v>199</v>
      </c>
      <c r="B51" s="10" t="s">
        <v>200</v>
      </c>
      <c r="C51" s="10" t="s">
        <v>42</v>
      </c>
      <c r="D51" s="11">
        <v>45081</v>
      </c>
      <c r="E51" s="11">
        <v>45079</v>
      </c>
      <c r="F51" s="12" t="s">
        <v>21</v>
      </c>
      <c r="G51" s="12" t="s">
        <v>201</v>
      </c>
      <c r="H51" s="13" t="s">
        <v>202</v>
      </c>
      <c r="I51" s="13" t="s">
        <v>24</v>
      </c>
      <c r="J51" s="14">
        <v>2100</v>
      </c>
      <c r="K51" s="20">
        <f>J51*$L$3</f>
        <v>147</v>
      </c>
      <c r="L51" s="20"/>
      <c r="M51" s="21">
        <v>0</v>
      </c>
      <c r="N51" s="21"/>
      <c r="O51" s="15">
        <f t="shared" si="1"/>
        <v>2247</v>
      </c>
    </row>
    <row r="52" spans="1:15" ht="36" customHeight="1" x14ac:dyDescent="0.25">
      <c r="A52" s="9" t="s">
        <v>203</v>
      </c>
      <c r="B52" s="10" t="s">
        <v>204</v>
      </c>
      <c r="C52" s="10" t="s">
        <v>193</v>
      </c>
      <c r="D52" s="11">
        <v>45094</v>
      </c>
      <c r="E52" s="11">
        <v>45079</v>
      </c>
      <c r="F52" s="12" t="s">
        <v>21</v>
      </c>
      <c r="G52" s="12" t="s">
        <v>205</v>
      </c>
      <c r="H52" s="13" t="s">
        <v>206</v>
      </c>
      <c r="I52" s="13" t="s">
        <v>24</v>
      </c>
      <c r="J52" s="14">
        <v>1500</v>
      </c>
      <c r="K52" s="22">
        <v>0</v>
      </c>
      <c r="L52" s="22"/>
      <c r="M52" s="22">
        <v>0</v>
      </c>
      <c r="N52" s="22"/>
      <c r="O52" s="15">
        <f t="shared" si="1"/>
        <v>1500</v>
      </c>
    </row>
    <row r="53" spans="1:15" ht="25.15" customHeight="1" x14ac:dyDescent="0.25">
      <c r="A53" s="9" t="s">
        <v>207</v>
      </c>
      <c r="B53" s="10" t="s">
        <v>208</v>
      </c>
      <c r="C53" s="10" t="s">
        <v>193</v>
      </c>
      <c r="D53" s="11">
        <v>45095</v>
      </c>
      <c r="E53" s="11">
        <v>45079</v>
      </c>
      <c r="F53" s="12" t="s">
        <v>21</v>
      </c>
      <c r="G53" s="12" t="s">
        <v>209</v>
      </c>
      <c r="H53" s="13" t="s">
        <v>54</v>
      </c>
      <c r="I53" s="13" t="s">
        <v>24</v>
      </c>
      <c r="J53" s="14">
        <v>9000</v>
      </c>
      <c r="K53" s="20">
        <f>J53*$L$3</f>
        <v>630.00000000000011</v>
      </c>
      <c r="L53" s="20"/>
      <c r="M53" s="21">
        <v>0</v>
      </c>
      <c r="N53" s="21"/>
      <c r="O53" s="15">
        <f t="shared" si="1"/>
        <v>9630</v>
      </c>
    </row>
    <row r="54" spans="1:15" ht="32.25" customHeight="1" x14ac:dyDescent="0.25">
      <c r="A54" s="9" t="s">
        <v>210</v>
      </c>
      <c r="B54" s="10" t="s">
        <v>211</v>
      </c>
      <c r="C54" s="10"/>
      <c r="D54" s="11">
        <v>45084</v>
      </c>
      <c r="E54" s="11" t="s">
        <v>212</v>
      </c>
      <c r="F54" s="12" t="s">
        <v>21</v>
      </c>
      <c r="G54" s="12" t="s">
        <v>79</v>
      </c>
      <c r="H54" s="13" t="s">
        <v>80</v>
      </c>
      <c r="I54" s="13" t="s">
        <v>24</v>
      </c>
      <c r="J54" s="14">
        <v>13400</v>
      </c>
      <c r="K54" s="20">
        <f>J54*$L$3</f>
        <v>938.00000000000011</v>
      </c>
      <c r="L54" s="20"/>
      <c r="M54" s="21">
        <v>0</v>
      </c>
      <c r="N54" s="21"/>
      <c r="O54" s="15">
        <f t="shared" si="1"/>
        <v>14338</v>
      </c>
    </row>
    <row r="55" spans="1:15" ht="25.15" customHeight="1" x14ac:dyDescent="0.25">
      <c r="A55" s="9" t="s">
        <v>213</v>
      </c>
      <c r="B55" s="10" t="s">
        <v>214</v>
      </c>
      <c r="C55" s="10" t="s">
        <v>37</v>
      </c>
      <c r="D55" s="11">
        <v>45087</v>
      </c>
      <c r="E55" s="11">
        <v>45085</v>
      </c>
      <c r="F55" s="12" t="s">
        <v>21</v>
      </c>
      <c r="G55" s="12" t="s">
        <v>215</v>
      </c>
      <c r="H55" s="13"/>
      <c r="I55" s="13" t="s">
        <v>24</v>
      </c>
      <c r="J55" s="14">
        <v>4800</v>
      </c>
      <c r="K55" s="21">
        <v>0</v>
      </c>
      <c r="L55" s="21"/>
      <c r="M55" s="21">
        <v>0</v>
      </c>
      <c r="N55" s="21"/>
      <c r="O55" s="15">
        <f t="shared" si="1"/>
        <v>4800</v>
      </c>
    </row>
    <row r="56" spans="1:15" ht="34.5" customHeight="1" x14ac:dyDescent="0.25">
      <c r="A56" s="9" t="s">
        <v>216</v>
      </c>
      <c r="B56" s="10" t="s">
        <v>217</v>
      </c>
      <c r="C56" s="10" t="s">
        <v>42</v>
      </c>
      <c r="D56" s="11">
        <v>45088</v>
      </c>
      <c r="E56" s="11">
        <v>45079</v>
      </c>
      <c r="F56" s="12" t="s">
        <v>21</v>
      </c>
      <c r="G56" s="12" t="s">
        <v>43</v>
      </c>
      <c r="H56" s="13" t="s">
        <v>44</v>
      </c>
      <c r="I56" s="13" t="s">
        <v>24</v>
      </c>
      <c r="J56" s="14">
        <v>1200</v>
      </c>
      <c r="K56" s="20">
        <f>J56*$L$3</f>
        <v>84.000000000000014</v>
      </c>
      <c r="L56" s="20"/>
      <c r="M56" s="22">
        <v>0</v>
      </c>
      <c r="N56" s="22"/>
      <c r="O56" s="15">
        <f t="shared" si="1"/>
        <v>1284</v>
      </c>
    </row>
    <row r="57" spans="1:15" ht="25.15" customHeight="1" x14ac:dyDescent="0.25">
      <c r="A57" s="9" t="s">
        <v>218</v>
      </c>
      <c r="B57" s="10" t="s">
        <v>219</v>
      </c>
      <c r="C57" s="10" t="s">
        <v>42</v>
      </c>
      <c r="D57" s="11">
        <v>45088</v>
      </c>
      <c r="E57" s="11">
        <v>45079</v>
      </c>
      <c r="F57" s="12" t="s">
        <v>21</v>
      </c>
      <c r="G57" s="12" t="s">
        <v>220</v>
      </c>
      <c r="H57" s="13" t="s">
        <v>221</v>
      </c>
      <c r="I57" s="13" t="s">
        <v>24</v>
      </c>
      <c r="J57" s="14">
        <v>1900</v>
      </c>
      <c r="K57" s="20">
        <f>J57*$L$3</f>
        <v>133</v>
      </c>
      <c r="L57" s="20"/>
      <c r="M57" s="22">
        <v>0</v>
      </c>
      <c r="N57" s="22"/>
      <c r="O57" s="15">
        <f t="shared" si="1"/>
        <v>2033</v>
      </c>
    </row>
    <row r="58" spans="1:15" ht="38.25" customHeight="1" x14ac:dyDescent="0.25">
      <c r="A58" s="9" t="s">
        <v>222</v>
      </c>
      <c r="B58" s="10" t="s">
        <v>223</v>
      </c>
      <c r="C58" s="10" t="s">
        <v>20</v>
      </c>
      <c r="D58" s="11">
        <v>45085</v>
      </c>
      <c r="E58" s="11">
        <v>45085</v>
      </c>
      <c r="F58" s="12" t="s">
        <v>21</v>
      </c>
      <c r="G58" s="12" t="s">
        <v>224</v>
      </c>
      <c r="H58" s="13" t="s">
        <v>225</v>
      </c>
      <c r="I58" s="13" t="s">
        <v>24</v>
      </c>
      <c r="J58" s="14">
        <v>3641.12</v>
      </c>
      <c r="K58" s="20">
        <f>J58*$L$3</f>
        <v>254.87840000000003</v>
      </c>
      <c r="L58" s="20"/>
      <c r="M58" s="21">
        <v>0</v>
      </c>
      <c r="N58" s="21"/>
      <c r="O58" s="15">
        <f t="shared" si="1"/>
        <v>3895.9983999999999</v>
      </c>
    </row>
    <row r="59" spans="1:15" ht="45" customHeight="1" x14ac:dyDescent="0.25">
      <c r="A59" s="9" t="s">
        <v>226</v>
      </c>
      <c r="B59" s="10" t="s">
        <v>227</v>
      </c>
      <c r="C59" s="10" t="s">
        <v>20</v>
      </c>
      <c r="D59" s="11">
        <v>45079</v>
      </c>
      <c r="E59" s="11">
        <v>45079</v>
      </c>
      <c r="F59" s="12" t="s">
        <v>21</v>
      </c>
      <c r="G59" s="12" t="s">
        <v>228</v>
      </c>
      <c r="H59" s="13" t="s">
        <v>229</v>
      </c>
      <c r="I59" s="13" t="s">
        <v>24</v>
      </c>
      <c r="J59" s="14">
        <v>4000</v>
      </c>
      <c r="K59" s="21">
        <v>0</v>
      </c>
      <c r="L59" s="21"/>
      <c r="M59" s="21">
        <v>600</v>
      </c>
      <c r="N59" s="21"/>
      <c r="O59" s="15">
        <f t="shared" si="1"/>
        <v>3400</v>
      </c>
    </row>
    <row r="60" spans="1:15" ht="35.25" customHeight="1" x14ac:dyDescent="0.25">
      <c r="A60" s="9" t="s">
        <v>230</v>
      </c>
      <c r="B60" s="10" t="s">
        <v>231</v>
      </c>
      <c r="C60" s="10" t="s">
        <v>20</v>
      </c>
      <c r="D60" s="11">
        <v>45085</v>
      </c>
      <c r="E60" s="11">
        <v>45085</v>
      </c>
      <c r="F60" s="12" t="s">
        <v>21</v>
      </c>
      <c r="G60" s="12" t="s">
        <v>224</v>
      </c>
      <c r="H60" s="13" t="s">
        <v>225</v>
      </c>
      <c r="I60" s="13" t="s">
        <v>24</v>
      </c>
      <c r="J60" s="14">
        <v>2675</v>
      </c>
      <c r="K60" s="20">
        <f t="shared" ref="K60:K66" si="2">J60*$L$3</f>
        <v>187.25000000000003</v>
      </c>
      <c r="L60" s="20"/>
      <c r="M60" s="21">
        <v>0</v>
      </c>
      <c r="N60" s="21"/>
      <c r="O60" s="15">
        <f t="shared" si="1"/>
        <v>2862.25</v>
      </c>
    </row>
    <row r="61" spans="1:15" ht="35.25" customHeight="1" x14ac:dyDescent="0.25">
      <c r="A61" s="9" t="s">
        <v>232</v>
      </c>
      <c r="B61" s="10" t="s">
        <v>233</v>
      </c>
      <c r="C61" s="10" t="s">
        <v>20</v>
      </c>
      <c r="D61" s="11">
        <v>45095</v>
      </c>
      <c r="E61" s="11">
        <v>45095</v>
      </c>
      <c r="F61" s="12" t="s">
        <v>21</v>
      </c>
      <c r="G61" s="12" t="s">
        <v>224</v>
      </c>
      <c r="H61" s="13" t="s">
        <v>225</v>
      </c>
      <c r="I61" s="13" t="s">
        <v>24</v>
      </c>
      <c r="J61" s="14">
        <v>2675</v>
      </c>
      <c r="K61" s="20">
        <f t="shared" si="2"/>
        <v>187.25000000000003</v>
      </c>
      <c r="L61" s="20"/>
      <c r="M61" s="21">
        <v>0</v>
      </c>
      <c r="N61" s="21"/>
      <c r="O61" s="15">
        <f t="shared" si="1"/>
        <v>2862.25</v>
      </c>
    </row>
    <row r="62" spans="1:15" ht="36.75" customHeight="1" x14ac:dyDescent="0.25">
      <c r="A62" s="9" t="s">
        <v>234</v>
      </c>
      <c r="B62" s="10" t="s">
        <v>235</v>
      </c>
      <c r="C62" s="10" t="s">
        <v>20</v>
      </c>
      <c r="D62" s="11">
        <v>45084</v>
      </c>
      <c r="E62" s="11">
        <v>45084</v>
      </c>
      <c r="F62" s="12" t="s">
        <v>21</v>
      </c>
      <c r="G62" s="12" t="s">
        <v>220</v>
      </c>
      <c r="H62" s="13" t="s">
        <v>221</v>
      </c>
      <c r="I62" s="13" t="s">
        <v>24</v>
      </c>
      <c r="J62" s="14">
        <v>1600</v>
      </c>
      <c r="K62" s="20">
        <f t="shared" si="2"/>
        <v>112.00000000000001</v>
      </c>
      <c r="L62" s="20"/>
      <c r="M62" s="21">
        <v>0</v>
      </c>
      <c r="N62" s="21"/>
      <c r="O62" s="15">
        <f t="shared" si="1"/>
        <v>1712</v>
      </c>
    </row>
    <row r="63" spans="1:15" ht="34.5" customHeight="1" x14ac:dyDescent="0.25">
      <c r="A63" s="9" t="s">
        <v>236</v>
      </c>
      <c r="B63" s="10" t="s">
        <v>237</v>
      </c>
      <c r="C63" s="10" t="s">
        <v>20</v>
      </c>
      <c r="D63" s="11">
        <v>45066</v>
      </c>
      <c r="E63" s="11">
        <v>45063</v>
      </c>
      <c r="F63" s="12" t="s">
        <v>21</v>
      </c>
      <c r="G63" s="12" t="s">
        <v>209</v>
      </c>
      <c r="H63" s="13" t="s">
        <v>54</v>
      </c>
      <c r="I63" s="13" t="s">
        <v>24</v>
      </c>
      <c r="J63" s="14">
        <v>1800</v>
      </c>
      <c r="K63" s="20">
        <f t="shared" si="2"/>
        <v>126.00000000000001</v>
      </c>
      <c r="L63" s="20"/>
      <c r="M63" s="21">
        <v>0</v>
      </c>
      <c r="N63" s="21"/>
      <c r="O63" s="15">
        <f t="shared" si="1"/>
        <v>1926</v>
      </c>
    </row>
    <row r="64" spans="1:15" ht="25.15" customHeight="1" x14ac:dyDescent="0.25">
      <c r="A64" s="9" t="s">
        <v>238</v>
      </c>
      <c r="B64" s="10" t="s">
        <v>239</v>
      </c>
      <c r="C64" s="10" t="s">
        <v>193</v>
      </c>
      <c r="D64" s="11">
        <v>45108</v>
      </c>
      <c r="E64" s="11">
        <v>45085</v>
      </c>
      <c r="F64" s="12" t="s">
        <v>21</v>
      </c>
      <c r="G64" s="12" t="s">
        <v>79</v>
      </c>
      <c r="H64" s="13" t="s">
        <v>80</v>
      </c>
      <c r="I64" s="13" t="s">
        <v>24</v>
      </c>
      <c r="J64" s="14">
        <v>6000</v>
      </c>
      <c r="K64" s="20">
        <f t="shared" si="2"/>
        <v>420.00000000000006</v>
      </c>
      <c r="L64" s="20"/>
      <c r="M64" s="23">
        <v>0</v>
      </c>
      <c r="N64" s="23"/>
      <c r="O64" s="15">
        <f t="shared" si="1"/>
        <v>6420</v>
      </c>
    </row>
    <row r="65" spans="1:15" ht="33" customHeight="1" x14ac:dyDescent="0.25">
      <c r="A65" s="9" t="s">
        <v>240</v>
      </c>
      <c r="B65" s="10" t="s">
        <v>241</v>
      </c>
      <c r="C65" s="10" t="s">
        <v>193</v>
      </c>
      <c r="D65" s="11" t="s">
        <v>242</v>
      </c>
      <c r="E65" s="11">
        <v>45085</v>
      </c>
      <c r="F65" s="12" t="s">
        <v>21</v>
      </c>
      <c r="G65" s="12" t="s">
        <v>85</v>
      </c>
      <c r="H65" s="13" t="s">
        <v>243</v>
      </c>
      <c r="I65" s="13" t="s">
        <v>24</v>
      </c>
      <c r="J65" s="14">
        <v>9600</v>
      </c>
      <c r="K65" s="20">
        <f t="shared" si="2"/>
        <v>672.00000000000011</v>
      </c>
      <c r="L65" s="20"/>
      <c r="M65" s="21">
        <v>0</v>
      </c>
      <c r="N65" s="21"/>
      <c r="O65" s="15">
        <f t="shared" si="1"/>
        <v>10272</v>
      </c>
    </row>
    <row r="66" spans="1:15" ht="36" customHeight="1" x14ac:dyDescent="0.25">
      <c r="A66" s="9" t="s">
        <v>244</v>
      </c>
      <c r="B66" s="10" t="s">
        <v>245</v>
      </c>
      <c r="C66" s="10" t="s">
        <v>193</v>
      </c>
      <c r="D66" s="11">
        <v>45100</v>
      </c>
      <c r="E66" s="11">
        <v>45079</v>
      </c>
      <c r="F66" s="12" t="s">
        <v>21</v>
      </c>
      <c r="G66" s="12" t="s">
        <v>246</v>
      </c>
      <c r="H66" s="13" t="s">
        <v>247</v>
      </c>
      <c r="I66" s="13" t="s">
        <v>24</v>
      </c>
      <c r="J66" s="14">
        <v>13000</v>
      </c>
      <c r="K66" s="20">
        <f t="shared" si="2"/>
        <v>910.00000000000011</v>
      </c>
      <c r="L66" s="20"/>
      <c r="M66" s="21">
        <v>0</v>
      </c>
      <c r="N66" s="21"/>
      <c r="O66" s="15">
        <f t="shared" si="1"/>
        <v>13910</v>
      </c>
    </row>
    <row r="67" spans="1:15" ht="35.25" customHeight="1" x14ac:dyDescent="0.25">
      <c r="A67" s="9" t="s">
        <v>248</v>
      </c>
      <c r="B67" s="10" t="s">
        <v>249</v>
      </c>
      <c r="C67" s="10" t="s">
        <v>20</v>
      </c>
      <c r="D67" s="11">
        <v>45088</v>
      </c>
      <c r="E67" s="11">
        <v>45088</v>
      </c>
      <c r="F67" s="12" t="s">
        <v>21</v>
      </c>
      <c r="G67" s="12" t="s">
        <v>250</v>
      </c>
      <c r="H67" s="13" t="s">
        <v>251</v>
      </c>
      <c r="I67" s="13" t="s">
        <v>24</v>
      </c>
      <c r="J67" s="14">
        <v>1540</v>
      </c>
      <c r="K67" s="21">
        <v>0</v>
      </c>
      <c r="L67" s="21"/>
      <c r="M67" s="21">
        <v>0</v>
      </c>
      <c r="N67" s="21"/>
      <c r="O67" s="15">
        <f t="shared" si="1"/>
        <v>1540</v>
      </c>
    </row>
    <row r="68" spans="1:15" ht="25.15" customHeight="1" x14ac:dyDescent="0.25">
      <c r="A68" s="9" t="s">
        <v>252</v>
      </c>
      <c r="B68" s="10" t="s">
        <v>253</v>
      </c>
      <c r="C68" s="10" t="s">
        <v>188</v>
      </c>
      <c r="D68" s="11">
        <v>45092</v>
      </c>
      <c r="E68" s="11">
        <v>45085</v>
      </c>
      <c r="F68" s="12" t="s">
        <v>21</v>
      </c>
      <c r="G68" s="12" t="s">
        <v>254</v>
      </c>
      <c r="H68" s="13" t="s">
        <v>255</v>
      </c>
      <c r="I68" s="13" t="s">
        <v>24</v>
      </c>
      <c r="J68" s="14">
        <v>12710.28</v>
      </c>
      <c r="K68" s="20">
        <f>J68*$L$3</f>
        <v>889.71960000000013</v>
      </c>
      <c r="L68" s="20"/>
      <c r="M68" s="21">
        <v>0</v>
      </c>
      <c r="N68" s="21"/>
      <c r="O68" s="15">
        <f t="shared" ref="O68:O75" si="3">J68+K68-M68</f>
        <v>13599.999600000001</v>
      </c>
    </row>
    <row r="69" spans="1:15" ht="39" customHeight="1" x14ac:dyDescent="0.25">
      <c r="A69" s="9" t="s">
        <v>256</v>
      </c>
      <c r="B69" s="10" t="s">
        <v>257</v>
      </c>
      <c r="C69" s="10" t="s">
        <v>20</v>
      </c>
      <c r="D69" s="11" t="s">
        <v>258</v>
      </c>
      <c r="E69" s="11" t="s">
        <v>259</v>
      </c>
      <c r="F69" s="12" t="s">
        <v>21</v>
      </c>
      <c r="G69" s="12" t="s">
        <v>260</v>
      </c>
      <c r="H69" s="13" t="s">
        <v>261</v>
      </c>
      <c r="I69" s="13" t="s">
        <v>24</v>
      </c>
      <c r="J69" s="14">
        <v>1500</v>
      </c>
      <c r="K69" s="21">
        <v>0</v>
      </c>
      <c r="L69" s="21"/>
      <c r="M69" s="21">
        <v>0</v>
      </c>
      <c r="N69" s="21"/>
      <c r="O69" s="15">
        <f t="shared" si="3"/>
        <v>1500</v>
      </c>
    </row>
    <row r="70" spans="1:15" ht="34.5" customHeight="1" x14ac:dyDescent="0.25">
      <c r="A70" s="9" t="s">
        <v>262</v>
      </c>
      <c r="B70" s="10" t="s">
        <v>263</v>
      </c>
      <c r="C70" s="10" t="s">
        <v>20</v>
      </c>
      <c r="D70" s="11">
        <v>45086</v>
      </c>
      <c r="E70" s="11" t="s">
        <v>264</v>
      </c>
      <c r="F70" s="12" t="s">
        <v>21</v>
      </c>
      <c r="G70" s="12" t="s">
        <v>209</v>
      </c>
      <c r="H70" s="13" t="s">
        <v>54</v>
      </c>
      <c r="I70" s="13" t="s">
        <v>24</v>
      </c>
      <c r="J70" s="14">
        <v>1500</v>
      </c>
      <c r="K70" s="20">
        <f>J70*$L$3</f>
        <v>105.00000000000001</v>
      </c>
      <c r="L70" s="20"/>
      <c r="M70" s="21">
        <v>0</v>
      </c>
      <c r="N70" s="21"/>
      <c r="O70" s="15">
        <f t="shared" si="3"/>
        <v>1605</v>
      </c>
    </row>
    <row r="71" spans="1:15" ht="25.15" customHeight="1" x14ac:dyDescent="0.25">
      <c r="A71" s="9" t="s">
        <v>265</v>
      </c>
      <c r="B71" s="10" t="s">
        <v>266</v>
      </c>
      <c r="C71" s="10" t="s">
        <v>193</v>
      </c>
      <c r="D71" s="11" t="s">
        <v>267</v>
      </c>
      <c r="E71" s="11">
        <v>45079</v>
      </c>
      <c r="F71" s="12" t="s">
        <v>21</v>
      </c>
      <c r="G71" s="12" t="s">
        <v>268</v>
      </c>
      <c r="H71" s="13" t="s">
        <v>269</v>
      </c>
      <c r="I71" s="13" t="s">
        <v>24</v>
      </c>
      <c r="J71" s="14">
        <v>14910</v>
      </c>
      <c r="K71" s="21">
        <v>0</v>
      </c>
      <c r="L71" s="21"/>
      <c r="M71" s="21">
        <v>1043.7</v>
      </c>
      <c r="N71" s="21"/>
      <c r="O71" s="15">
        <f t="shared" si="3"/>
        <v>13866.3</v>
      </c>
    </row>
    <row r="72" spans="1:15" ht="33" customHeight="1" x14ac:dyDescent="0.25">
      <c r="A72" s="9" t="s">
        <v>270</v>
      </c>
      <c r="B72" s="10" t="s">
        <v>271</v>
      </c>
      <c r="C72" s="10" t="s">
        <v>193</v>
      </c>
      <c r="D72" s="11" t="s">
        <v>272</v>
      </c>
      <c r="E72" s="11">
        <v>45079</v>
      </c>
      <c r="F72" s="12" t="s">
        <v>21</v>
      </c>
      <c r="G72" s="12" t="s">
        <v>246</v>
      </c>
      <c r="H72" s="13" t="s">
        <v>247</v>
      </c>
      <c r="I72" s="13" t="s">
        <v>24</v>
      </c>
      <c r="J72" s="14">
        <v>12400</v>
      </c>
      <c r="K72" s="20">
        <f>J72*$L$3</f>
        <v>868.00000000000011</v>
      </c>
      <c r="L72" s="20"/>
      <c r="M72" s="21">
        <v>0</v>
      </c>
      <c r="N72" s="21"/>
      <c r="O72" s="15">
        <f t="shared" si="3"/>
        <v>13268</v>
      </c>
    </row>
    <row r="73" spans="1:15" ht="33.75" customHeight="1" x14ac:dyDescent="0.25">
      <c r="A73" s="9" t="s">
        <v>273</v>
      </c>
      <c r="B73" s="10" t="s">
        <v>274</v>
      </c>
      <c r="C73" s="10" t="s">
        <v>193</v>
      </c>
      <c r="D73" s="11">
        <v>45109</v>
      </c>
      <c r="E73" s="11">
        <v>45079</v>
      </c>
      <c r="F73" s="12" t="s">
        <v>21</v>
      </c>
      <c r="G73" s="12" t="s">
        <v>246</v>
      </c>
      <c r="H73" s="13" t="s">
        <v>247</v>
      </c>
      <c r="I73" s="13" t="s">
        <v>24</v>
      </c>
      <c r="J73" s="14">
        <v>4200</v>
      </c>
      <c r="K73" s="20">
        <f>J73*$L$3</f>
        <v>294</v>
      </c>
      <c r="L73" s="20"/>
      <c r="M73" s="21">
        <v>0</v>
      </c>
      <c r="N73" s="21"/>
      <c r="O73" s="15">
        <f t="shared" si="3"/>
        <v>4494</v>
      </c>
    </row>
    <row r="74" spans="1:15" ht="48" customHeight="1" x14ac:dyDescent="0.25">
      <c r="A74" s="9" t="s">
        <v>275</v>
      </c>
      <c r="B74" s="10" t="s">
        <v>276</v>
      </c>
      <c r="C74" s="10" t="s">
        <v>193</v>
      </c>
      <c r="D74" s="11">
        <v>45109</v>
      </c>
      <c r="E74" s="11">
        <v>45079</v>
      </c>
      <c r="F74" s="12" t="s">
        <v>21</v>
      </c>
      <c r="G74" s="12" t="s">
        <v>220</v>
      </c>
      <c r="H74" s="13" t="s">
        <v>221</v>
      </c>
      <c r="I74" s="13" t="s">
        <v>24</v>
      </c>
      <c r="J74" s="14">
        <v>5050</v>
      </c>
      <c r="K74" s="20">
        <f>J74*$L$3</f>
        <v>353.50000000000006</v>
      </c>
      <c r="L74" s="20"/>
      <c r="M74" s="21">
        <v>0</v>
      </c>
      <c r="N74" s="21"/>
      <c r="O74" s="15">
        <f t="shared" si="3"/>
        <v>5403.5</v>
      </c>
    </row>
    <row r="75" spans="1:15" ht="60.75" customHeight="1" x14ac:dyDescent="0.25">
      <c r="A75" s="9" t="s">
        <v>277</v>
      </c>
      <c r="B75" s="10" t="s">
        <v>278</v>
      </c>
      <c r="C75" s="10" t="s">
        <v>279</v>
      </c>
      <c r="D75" s="11">
        <v>45122</v>
      </c>
      <c r="E75" s="11">
        <v>45065</v>
      </c>
      <c r="F75" s="12" t="s">
        <v>21</v>
      </c>
      <c r="G75" s="12" t="s">
        <v>280</v>
      </c>
      <c r="H75" s="13" t="s">
        <v>281</v>
      </c>
      <c r="I75" s="13" t="s">
        <v>24</v>
      </c>
      <c r="J75" s="14">
        <v>763.08</v>
      </c>
      <c r="K75" s="21">
        <v>0</v>
      </c>
      <c r="L75" s="21"/>
      <c r="M75" s="21">
        <v>0</v>
      </c>
      <c r="N75" s="21"/>
      <c r="O75" s="15">
        <f t="shared" si="3"/>
        <v>763.08</v>
      </c>
    </row>
  </sheetData>
  <mergeCells count="147">
    <mergeCell ref="K75:L75"/>
    <mergeCell ref="M75:N75"/>
    <mergeCell ref="K72:L72"/>
    <mergeCell ref="M72:N72"/>
    <mergeCell ref="K73:L73"/>
    <mergeCell ref="M73:N73"/>
    <mergeCell ref="K74:L74"/>
    <mergeCell ref="M74:N74"/>
    <mergeCell ref="K69:L69"/>
    <mergeCell ref="M69:N69"/>
    <mergeCell ref="K70:L70"/>
    <mergeCell ref="M70:N70"/>
    <mergeCell ref="K71:L71"/>
    <mergeCell ref="M71:N71"/>
    <mergeCell ref="K66:L66"/>
    <mergeCell ref="M66:N66"/>
    <mergeCell ref="K67:L67"/>
    <mergeCell ref="M67:N67"/>
    <mergeCell ref="K68:L68"/>
    <mergeCell ref="M68:N68"/>
    <mergeCell ref="K63:L63"/>
    <mergeCell ref="M63:N63"/>
    <mergeCell ref="K64:L64"/>
    <mergeCell ref="M64:N64"/>
    <mergeCell ref="K65:L65"/>
    <mergeCell ref="M65:N65"/>
    <mergeCell ref="K60:L60"/>
    <mergeCell ref="M60:N60"/>
    <mergeCell ref="K61:L61"/>
    <mergeCell ref="M61:N61"/>
    <mergeCell ref="K62:L62"/>
    <mergeCell ref="M62:N62"/>
    <mergeCell ref="K57:L57"/>
    <mergeCell ref="M57:N57"/>
    <mergeCell ref="K58:L58"/>
    <mergeCell ref="M58:N58"/>
    <mergeCell ref="K59:L59"/>
    <mergeCell ref="M59:N59"/>
    <mergeCell ref="K54:L54"/>
    <mergeCell ref="M54:N54"/>
    <mergeCell ref="K55:L55"/>
    <mergeCell ref="M55:N55"/>
    <mergeCell ref="K56:L56"/>
    <mergeCell ref="M56:N56"/>
    <mergeCell ref="K51:L51"/>
    <mergeCell ref="M51:N51"/>
    <mergeCell ref="K52:L52"/>
    <mergeCell ref="M52:N52"/>
    <mergeCell ref="K53:L53"/>
    <mergeCell ref="M53:N53"/>
    <mergeCell ref="K48:L48"/>
    <mergeCell ref="M48:N48"/>
    <mergeCell ref="K49:L49"/>
    <mergeCell ref="M49:N49"/>
    <mergeCell ref="K50:L50"/>
    <mergeCell ref="M50:N50"/>
    <mergeCell ref="K45:L45"/>
    <mergeCell ref="M45:N45"/>
    <mergeCell ref="K46:L46"/>
    <mergeCell ref="M46:N46"/>
    <mergeCell ref="K47:L47"/>
    <mergeCell ref="M47:N47"/>
    <mergeCell ref="K42:L42"/>
    <mergeCell ref="M42:N42"/>
    <mergeCell ref="K43:L43"/>
    <mergeCell ref="M43:N43"/>
    <mergeCell ref="K44:L44"/>
    <mergeCell ref="M44:N44"/>
    <mergeCell ref="K39:L39"/>
    <mergeCell ref="M39:N39"/>
    <mergeCell ref="K40:L40"/>
    <mergeCell ref="M40:N40"/>
    <mergeCell ref="K41:L41"/>
    <mergeCell ref="M41:N41"/>
    <mergeCell ref="K36:L36"/>
    <mergeCell ref="M36:N36"/>
    <mergeCell ref="K37:L37"/>
    <mergeCell ref="M37:N37"/>
    <mergeCell ref="K38:L38"/>
    <mergeCell ref="M38:N38"/>
    <mergeCell ref="K33:L33"/>
    <mergeCell ref="M33:N33"/>
    <mergeCell ref="K34:L34"/>
    <mergeCell ref="M34:N34"/>
    <mergeCell ref="K35:L35"/>
    <mergeCell ref="M35:N35"/>
    <mergeCell ref="K30:L30"/>
    <mergeCell ref="M30:N30"/>
    <mergeCell ref="K31:L31"/>
    <mergeCell ref="M31:N31"/>
    <mergeCell ref="K32:L32"/>
    <mergeCell ref="M32:N32"/>
    <mergeCell ref="K27:L27"/>
    <mergeCell ref="M27:N27"/>
    <mergeCell ref="K28:L28"/>
    <mergeCell ref="M28:N28"/>
    <mergeCell ref="K29:L29"/>
    <mergeCell ref="M29:N29"/>
    <mergeCell ref="K24:L24"/>
    <mergeCell ref="M24:N24"/>
    <mergeCell ref="K25:L25"/>
    <mergeCell ref="M25:N25"/>
    <mergeCell ref="K26:L26"/>
    <mergeCell ref="M26:N26"/>
    <mergeCell ref="K21:L21"/>
    <mergeCell ref="M21:N21"/>
    <mergeCell ref="K22:L22"/>
    <mergeCell ref="M22:N22"/>
    <mergeCell ref="K23:L23"/>
    <mergeCell ref="M23:N23"/>
    <mergeCell ref="K18:L18"/>
    <mergeCell ref="M18:N18"/>
    <mergeCell ref="K19:L19"/>
    <mergeCell ref="M19:N19"/>
    <mergeCell ref="K20:L20"/>
    <mergeCell ref="M20:N20"/>
    <mergeCell ref="K15:L15"/>
    <mergeCell ref="M15:N15"/>
    <mergeCell ref="K16:L16"/>
    <mergeCell ref="M16:N16"/>
    <mergeCell ref="K17:L17"/>
    <mergeCell ref="M17:N17"/>
    <mergeCell ref="K12:L12"/>
    <mergeCell ref="M12:N12"/>
    <mergeCell ref="K13:L13"/>
    <mergeCell ref="M13:N13"/>
    <mergeCell ref="K14:L14"/>
    <mergeCell ref="M14:N14"/>
    <mergeCell ref="K9:L9"/>
    <mergeCell ref="M9:N9"/>
    <mergeCell ref="K10:L10"/>
    <mergeCell ref="M10:N10"/>
    <mergeCell ref="K11:L11"/>
    <mergeCell ref="M11:N11"/>
    <mergeCell ref="K6:L6"/>
    <mergeCell ref="M6:N6"/>
    <mergeCell ref="K7:L7"/>
    <mergeCell ref="M7:N7"/>
    <mergeCell ref="K8:L8"/>
    <mergeCell ref="M8:N8"/>
    <mergeCell ref="B1:O1"/>
    <mergeCell ref="B2:C2"/>
    <mergeCell ref="F2:G2"/>
    <mergeCell ref="K4:L4"/>
    <mergeCell ref="M4:N4"/>
    <mergeCell ref="K5:L5"/>
    <mergeCell ref="M5:N5"/>
  </mergeCells>
  <printOptions horizontalCentered="1"/>
  <pageMargins left="0.23622047244094502" right="0.23622047244094502" top="0.74803149606299213" bottom="0.74803149606299213" header="0.31496062992126012" footer="0.31496062992126012"/>
  <pageSetup paperSize="0" scale="5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CTTOS_MENORES_2ºTRIMESTRE_</vt:lpstr>
      <vt:lpstr>CTTOS_MENORES_2ºTRIMESTRE_!Área_de_impresión</vt:lpstr>
      <vt:lpstr>CTTOS_MENORES_2ºTRIMESTRE_!Títulos_a_imprimir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</dc:creator>
  <cp:lastModifiedBy>Oliver Gonzalez</cp:lastModifiedBy>
  <cp:lastPrinted>2023-10-25T12:00:21Z</cp:lastPrinted>
  <dcterms:created xsi:type="dcterms:W3CDTF">2023-10-25T09:37:38Z</dcterms:created>
  <dcterms:modified xsi:type="dcterms:W3CDTF">2023-10-27T12:06:26Z</dcterms:modified>
</cp:coreProperties>
</file>