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CM\"/>
    </mc:Choice>
  </mc:AlternateContent>
  <xr:revisionPtr revIDLastSave="0" documentId="8_{C8B0BC4D-B6FD-4155-89FB-ACD6AACD9147}" xr6:coauthVersionLast="47" xr6:coauthVersionMax="47" xr10:uidLastSave="{00000000-0000-0000-0000-000000000000}"/>
  <bookViews>
    <workbookView xWindow="-108" yWindow="-108" windowWidth="23256" windowHeight="12456" xr2:uid="{340E15DC-E3C6-4AF6-B911-1F49C09AEF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5" i="1" l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J119" i="1"/>
  <c r="I119" i="1"/>
  <c r="N119" i="1" s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I24" i="1"/>
  <c r="N24" i="1" s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D3" i="1"/>
</calcChain>
</file>

<file path=xl/sharedStrings.xml><?xml version="1.0" encoding="utf-8"?>
<sst xmlns="http://schemas.openxmlformats.org/spreadsheetml/2006/main" count="669" uniqueCount="412">
  <si>
    <t>Nº EXPEDIENTE</t>
  </si>
  <si>
    <t>CONCEPTO</t>
  </si>
  <si>
    <t>FECHA PRESUPUESTO</t>
  </si>
  <si>
    <t>FECHA FACTURA</t>
  </si>
  <si>
    <t>N FACTURA</t>
  </si>
  <si>
    <t>ADJUDICATARIO</t>
  </si>
  <si>
    <t>NIF</t>
  </si>
  <si>
    <t>NACIONALIDAD</t>
  </si>
  <si>
    <t>BASE IMPONIBLE</t>
  </si>
  <si>
    <t>IGIC</t>
  </si>
  <si>
    <t>RETENCIÓN</t>
  </si>
  <si>
    <t xml:space="preserve">IMPORTE TOTAL </t>
  </si>
  <si>
    <t>Actualizado a:</t>
  </si>
  <si>
    <t xml:space="preserve"> CONTRATOS MENORES PRIMER TRIMESTRE 2024</t>
  </si>
  <si>
    <t>PROYECCIÓN PELICULA EFECTO CINEMA CULTURA</t>
  </si>
  <si>
    <t>SONGSOUND</t>
  </si>
  <si>
    <t>0105555088212</t>
  </si>
  <si>
    <t>BANGKOK</t>
  </si>
  <si>
    <t>2024-008</t>
  </si>
  <si>
    <t>UBALDO GINORIO GARCIA</t>
  </si>
  <si>
    <t>42847360Q</t>
  </si>
  <si>
    <t>ESPAÑOLA</t>
  </si>
  <si>
    <t>2024-010</t>
  </si>
  <si>
    <t>2024-013</t>
  </si>
  <si>
    <t>2024-014</t>
  </si>
  <si>
    <t>24/055</t>
  </si>
  <si>
    <t>NATIONAL FILM DEVELOPMENT CORPORATION LTD</t>
  </si>
  <si>
    <t>U92100NH1975GOI022994</t>
  </si>
  <si>
    <t>INDIA</t>
  </si>
  <si>
    <t>0147</t>
  </si>
  <si>
    <t>PROMOTORA DE MITJANS AUDIOVISUALS SCCL</t>
  </si>
  <si>
    <t>ESF08310013</t>
  </si>
  <si>
    <t>ESPAÑA</t>
  </si>
  <si>
    <t>GRABACIONES  Y CREACIÓN DE CNTENIDO      CARNAVAL 2024</t>
  </si>
  <si>
    <t>4/24</t>
  </si>
  <si>
    <t>KEVIN RAMOS CEBALLOS</t>
  </si>
  <si>
    <t>44739012X</t>
  </si>
  <si>
    <t>CARNAVAL 2024</t>
  </si>
  <si>
    <t>2/24</t>
  </si>
  <si>
    <t>PRODUCCIONES ECYS SLU</t>
  </si>
  <si>
    <t>B76351295</t>
  </si>
  <si>
    <t>PINTURAS MURO CARNAVAL 2024</t>
  </si>
  <si>
    <t>20</t>
  </si>
  <si>
    <t>OBRAS Y TRANSPORTES ARUCLA CANARIAS SL</t>
  </si>
  <si>
    <t>B35885821</t>
  </si>
  <si>
    <t>24-02-F-067</t>
  </si>
  <si>
    <t>CARAMEL FILM SLU</t>
  </si>
  <si>
    <t>B86828811</t>
  </si>
  <si>
    <t>PROYECCIÓN PELICULA FESTIVAL DE CINE CULTURA</t>
  </si>
  <si>
    <t>24-03-F-058</t>
  </si>
  <si>
    <t>24150</t>
  </si>
  <si>
    <t>WM JANSEN</t>
  </si>
  <si>
    <t>ATU775763069</t>
  </si>
  <si>
    <t>AUSTRIA</t>
  </si>
  <si>
    <t>ALQUILER CARROZA ENTIERRO DE LA SARDINA          CARNAVAL 2024</t>
  </si>
  <si>
    <t>4286/2024</t>
  </si>
  <si>
    <t>VIPCARS SELECTION SL</t>
  </si>
  <si>
    <t>B76209683</t>
  </si>
  <si>
    <t>SISTEMA DE TRANSMISIÓN VIDEO MANUEL BECERRA Y LOS PATOS      CARNAVAL 2024</t>
  </si>
  <si>
    <t>2024-023</t>
  </si>
  <si>
    <t>KIMEDIA AUDIOVISUAL SLU</t>
  </si>
  <si>
    <t>B35939305</t>
  </si>
  <si>
    <t>REALIZACIÓN A 5 CÁMARAS PARA PANTALLAS PERSENTACIÓN CANDIDATAS</t>
  </si>
  <si>
    <t>2024-011</t>
  </si>
  <si>
    <t>CULTURA-MATERIAL BIBLIOTECAS</t>
  </si>
  <si>
    <t>40604/24</t>
  </si>
  <si>
    <t>SERICAN SL</t>
  </si>
  <si>
    <t>B35102326</t>
  </si>
  <si>
    <t>PANELES TOTEM CULTURA</t>
  </si>
  <si>
    <t>40333/24</t>
  </si>
  <si>
    <t>MATERIAL IMPRESIÓN CARNAVAL 2024</t>
  </si>
  <si>
    <t>40332/24-SS</t>
  </si>
  <si>
    <t>ACTA DE PRESENCIA NOTARIAL CARNAVAL 2024</t>
  </si>
  <si>
    <t>A269</t>
  </si>
  <si>
    <t>MARIA CLARA GOMEZ-MORAN MARTINEZ</t>
  </si>
  <si>
    <t>29166862X</t>
  </si>
  <si>
    <t>SERVICIO DE TRANSPORTE EXPOSICIÓN PEPE DÁMASO            CULTURA</t>
  </si>
  <si>
    <t>9-2024</t>
  </si>
  <si>
    <t>MARIA EUGENIA LUJÁN JORGE</t>
  </si>
  <si>
    <t>78485869W</t>
  </si>
  <si>
    <t>CULTURA-BIBLIOTECAS</t>
  </si>
  <si>
    <t>6</t>
  </si>
  <si>
    <t>MARIA BUENADICHA GÓMEZ</t>
  </si>
  <si>
    <t>70807377Z</t>
  </si>
  <si>
    <t>CULTURA-NARRACIÓN ORAL BIBLIOTECAS</t>
  </si>
  <si>
    <t>12</t>
  </si>
  <si>
    <t>CATERING INSPECCIÓN CARROZAS       CARNAVAL 2024</t>
  </si>
  <si>
    <t>26-2024</t>
  </si>
  <si>
    <t>MEDIA LUNA LUXURY CATERING SL</t>
  </si>
  <si>
    <t>B76211309</t>
  </si>
  <si>
    <t>CATERING PROTECCIÓN CIVIL CARNAVAL 2024</t>
  </si>
  <si>
    <t>28-2024</t>
  </si>
  <si>
    <t>ALQUILER VESTUARIO - CULTURA</t>
  </si>
  <si>
    <t>27/24</t>
  </si>
  <si>
    <t>ASOCIACIÓN AMIGOS CANARIOS DE LA ÓPERA</t>
  </si>
  <si>
    <t>G35049659</t>
  </si>
  <si>
    <t>PROYECCIÓN PELÍCULA - FESTIVAL DE CINE</t>
  </si>
  <si>
    <t>19-2024</t>
  </si>
  <si>
    <t>MARVIN WAYNE SL</t>
  </si>
  <si>
    <t>B65064594</t>
  </si>
  <si>
    <t>20240263</t>
  </si>
  <si>
    <t>MK2 FILMS</t>
  </si>
  <si>
    <t>68200651500022</t>
  </si>
  <si>
    <t>FRANCESA</t>
  </si>
  <si>
    <t>PROYECCIÓN PELÍCULA - EFECTO CINEMA</t>
  </si>
  <si>
    <t>2024/067</t>
  </si>
  <si>
    <t>COMUNIDAD FILMIN SL</t>
  </si>
  <si>
    <t>B64582471</t>
  </si>
  <si>
    <t>2024/169</t>
  </si>
  <si>
    <t>2024/038</t>
  </si>
  <si>
    <t>CULTURA  BIBLIOTECAS CARTELERÍA</t>
  </si>
  <si>
    <t>A/FC018690</t>
  </si>
  <si>
    <t>GRAFICAS ABEMAK SLU</t>
  </si>
  <si>
    <t>B35928340</t>
  </si>
  <si>
    <t>CARTELERÍA MATERIAL GALAS Y CABALGATAS CARNAVAL 2024</t>
  </si>
  <si>
    <t>A/FC018717-SS</t>
  </si>
  <si>
    <t>CULTURA EXPOSICIÓN PEPE DÁMASO</t>
  </si>
  <si>
    <t>A/FC,18903</t>
  </si>
  <si>
    <t>CULTURA-BIBLIOTECAS PROYECTO TEATRO JUVENIL</t>
  </si>
  <si>
    <t>14/2024</t>
  </si>
  <si>
    <t>GEMMA QUINTANA RAMOS</t>
  </si>
  <si>
    <t>44315642R</t>
  </si>
  <si>
    <t>REPORTAJE FOTOGÁFICO PARA PRENSA             CARNAVAL 2024</t>
  </si>
  <si>
    <t>4</t>
  </si>
  <si>
    <t>ENRIQUE CURBELO MARTIN</t>
  </si>
  <si>
    <t>43655223G</t>
  </si>
  <si>
    <t>REPORTAJE FOTOGÁFICO PARA PRENSA            CARNAVAL 2024</t>
  </si>
  <si>
    <t>5</t>
  </si>
  <si>
    <t>INSERCIÓN DE BANNER CARNAVAL 2024</t>
  </si>
  <si>
    <t>PUB24/013</t>
  </si>
  <si>
    <t>ETIAZUL SL</t>
  </si>
  <si>
    <t>B76213024</t>
  </si>
  <si>
    <t>CAMPAÑA PUBLICITARIA MES FEBRERO         CARNAVAL 2024</t>
  </si>
  <si>
    <t>93</t>
  </si>
  <si>
    <t>RADIODIFUSIÓN Y PUBLICIDAD DE CANARIAS SL</t>
  </si>
  <si>
    <t>A35250737</t>
  </si>
  <si>
    <t>CAMPAÑA PUBLICITARIA MES ENERO              CARNAVAL 2024</t>
  </si>
  <si>
    <t>92</t>
  </si>
  <si>
    <t>MOVILIDAD Y CORTES DE TRÁFICO    CARNAVAL 2024</t>
  </si>
  <si>
    <t>2024/017-SS</t>
  </si>
  <si>
    <t>TESAN INGENIERIA Y FORMACION S COOP</t>
  </si>
  <si>
    <t>F02995447</t>
  </si>
  <si>
    <t>TRABAJOS DE CONTROL IMPLANTACIÓN PLAN CARNAVAL 2024</t>
  </si>
  <si>
    <t>1/2024</t>
  </si>
  <si>
    <t>TANAUSU SANTANA PEREZ</t>
  </si>
  <si>
    <t>78496882K</t>
  </si>
  <si>
    <t>REDACCION E IMPLANTACIÓN DE PLAN DE AUTOPROTECCIÓN GRAN CABALGATA, DESFILE Y ENTIERRO DE LA SARDINA     CARNAVAL 2024</t>
  </si>
  <si>
    <t>2024/2016</t>
  </si>
  <si>
    <t>SERVICIO GRUA ESPECTÁCULO CARNAVAL 2024</t>
  </si>
  <si>
    <t>F370</t>
  </si>
  <si>
    <t>TRANSPORTES Y GRUAS CARBALLO SL</t>
  </si>
  <si>
    <t>B38221370</t>
  </si>
  <si>
    <t>DISEÑO IMAGEN CLÁSICAS PASIONES CULTURA-BIBLIOTECAS</t>
  </si>
  <si>
    <t>240000021</t>
  </si>
  <si>
    <t>REGLADE3 DISEÑO INDUSTRIAL Y GRÁFICO SLU</t>
  </si>
  <si>
    <t>B09984014</t>
  </si>
  <si>
    <t>GRABACIÓN Y EDICIÓN VIDEO DÍA DE LA POESIA              CULTURA-BIBLIOTECAS</t>
  </si>
  <si>
    <t>240000024</t>
  </si>
  <si>
    <t>DISEÑO Y MAQUETACIÓN PREMIO INTERNACIONAL PREMIO DE NOVELA E INTRIGA            CULTURA-BIBLIOTECAS</t>
  </si>
  <si>
    <t>240000025</t>
  </si>
  <si>
    <t>DISEÑO Y MAQUETACIÓN EXPOSICIÓN PEPE DÁMASO            CULTURA</t>
  </si>
  <si>
    <t>240000026</t>
  </si>
  <si>
    <t>DISEÑO CON LETRA DE MUJER               CULTURA-BIBLIOTECAS</t>
  </si>
  <si>
    <t>240000014</t>
  </si>
  <si>
    <t>DISEÑO AGENDA MES DE MARZO       CULTURA-BIBLIOTECAS</t>
  </si>
  <si>
    <t>240000016</t>
  </si>
  <si>
    <t>240000003</t>
  </si>
  <si>
    <t>DISEÑO DIA DE LAS LETRAS CANARIAS        CULTURA-BIBLIOTECAS</t>
  </si>
  <si>
    <t>240000006</t>
  </si>
  <si>
    <t>DISEÑO AGENDA MES DE FEBRERO       CULTURA-BIBLIOTECAS</t>
  </si>
  <si>
    <t>240000009</t>
  </si>
  <si>
    <t>04/2024</t>
  </si>
  <si>
    <t>ANTONIO HERNANDEZ SANTANA</t>
  </si>
  <si>
    <t>43653901Q</t>
  </si>
  <si>
    <t>PROYECCIÓN PELÍCULA EFECTO CINEMA</t>
  </si>
  <si>
    <t>FAC00000130</t>
  </si>
  <si>
    <t>ANDOLFI</t>
  </si>
  <si>
    <t>A354250737</t>
  </si>
  <si>
    <t>PROYECCIÓN PELÍCULA FESTIVAL DE CINE</t>
  </si>
  <si>
    <t>24/37</t>
  </si>
  <si>
    <t>PAYCOM MULTIMEDIA SL</t>
  </si>
  <si>
    <t>B61524021</t>
  </si>
  <si>
    <t>1/47</t>
  </si>
  <si>
    <t>FONDAZIONE CINETECA DI BOLOGNA</t>
  </si>
  <si>
    <t>ITALIANA</t>
  </si>
  <si>
    <t>PRESENTACIÓN GALA COREOGRÁFICO INFANTIL         CARNAVAL 2024</t>
  </si>
  <si>
    <t>0102/2024</t>
  </si>
  <si>
    <t>DAVID ORLANDO HERNANDEZ PERDOMO</t>
  </si>
  <si>
    <t>78515529S</t>
  </si>
  <si>
    <t>NAVIDAD REYES MAGOS CARAMELOS CABALGATA CULTURA</t>
  </si>
  <si>
    <t>24-000638</t>
  </si>
  <si>
    <t>DISATERURA SL</t>
  </si>
  <si>
    <t>B35545508</t>
  </si>
  <si>
    <t>REDACCIÓN MEMORIA TÉCNICA REMOLQUES CARROZAS       CARNAVAL 2024</t>
  </si>
  <si>
    <t>ACH2024-034-SS</t>
  </si>
  <si>
    <t>DANIEL BRITO OJEDA</t>
  </si>
  <si>
    <t>78511279C</t>
  </si>
  <si>
    <t>ALQUILER PICK UPS CARNAVAL 2024</t>
  </si>
  <si>
    <t>15-24//CPV00E040-SS</t>
  </si>
  <si>
    <t>CANARY PICTURES VEHICLES SL</t>
  </si>
  <si>
    <t>B76741545</t>
  </si>
  <si>
    <t>MERCANCÍA   CARNAVAL 2024</t>
  </si>
  <si>
    <t>2037192276-SS</t>
  </si>
  <si>
    <t>COMPAÑÍA CERVECERA DE CANARIAS SA</t>
  </si>
  <si>
    <t>A38000709</t>
  </si>
  <si>
    <t>BROCHES             CARNAVAL 2024</t>
  </si>
  <si>
    <t>R/118</t>
  </si>
  <si>
    <t>COSVEN CANARIAS SL</t>
  </si>
  <si>
    <t>B76205293</t>
  </si>
  <si>
    <t>REPRESENTACION 3D VIDEO DE SEGURIDAD Y EVACUACIÓN CARNAVAL 2024</t>
  </si>
  <si>
    <t>02/2024</t>
  </si>
  <si>
    <t>CLAUDIO DORAMAS MEDINA JEREZ</t>
  </si>
  <si>
    <t>45366209C</t>
  </si>
  <si>
    <t>PELICULA FESTIVAL DE CINE - CULTURA</t>
  </si>
  <si>
    <t>16/2//2024</t>
  </si>
  <si>
    <t>2402/13133</t>
  </si>
  <si>
    <t>FILMS SANS FRONTIERS</t>
  </si>
  <si>
    <t>SERVICIOS QUE PILOT CARNAVAL 2024</t>
  </si>
  <si>
    <t>F09/2024</t>
  </si>
  <si>
    <t>FISH &amp; ROCK SL</t>
  </si>
  <si>
    <t>B88214937</t>
  </si>
  <si>
    <t>PRESENTACIÓN CONCURSO MURGAS Y COMPARSAS INFANTILES CARNAVAL 2024</t>
  </si>
  <si>
    <t>NO TIENE</t>
  </si>
  <si>
    <t>01/2024</t>
  </si>
  <si>
    <t>FRANCISCO JAVIER LOPEZ SAMPER</t>
  </si>
  <si>
    <t>78502514H</t>
  </si>
  <si>
    <t>SERVICIO ASISTENCIA TÉCNICA MURGAS CARNAVAL 2024</t>
  </si>
  <si>
    <t>205</t>
  </si>
  <si>
    <t>FRANCISCO JOSÉ PÉREZ PERDOMO</t>
  </si>
  <si>
    <t>43292382B</t>
  </si>
  <si>
    <t>SERVICIO TÉCNICO ILUMINACIÓN GALA PRESENTACIÓN CANDIDATAS, ENSAYO GENERAL Y PRESENTACIÓN DE PLANOS Y DISEÑO CARNAVAL 2024</t>
  </si>
  <si>
    <t>206</t>
  </si>
  <si>
    <t>APOYO DEPARTAMENTO DE COMUNICACIÓN Y PRENSA            CARNAVAL 2024</t>
  </si>
  <si>
    <t>03/2024</t>
  </si>
  <si>
    <t>ARMANDO LEMUEL OJEDA CONTIÑAS</t>
  </si>
  <si>
    <t>42850939F</t>
  </si>
  <si>
    <t>SRVICIO CABEZA TRACTORA ENTIERRO DE LA SARDINA CARNAVAL 2024</t>
  </si>
  <si>
    <t>634/2024</t>
  </si>
  <si>
    <t>LECICAN SLU</t>
  </si>
  <si>
    <t>B72939713</t>
  </si>
  <si>
    <t>CATERING PIZZAS   CARNAVAL 2024</t>
  </si>
  <si>
    <t>25012024001-SS</t>
  </si>
  <si>
    <t>LLEDEMANCI SIGLO XXI SL</t>
  </si>
  <si>
    <t>B76325349</t>
  </si>
  <si>
    <t>SERVICIO DISPOSICIÓN ARTISTAS         CARNAVAL 2024</t>
  </si>
  <si>
    <t>506/2024</t>
  </si>
  <si>
    <t>TRANSPORTES ABIANYERA SL</t>
  </si>
  <si>
    <t>B35353416</t>
  </si>
  <si>
    <t>TALLER RIMAS ALEGRES Y MAQUILLAJE CULTURA-BIBLIOTECAS</t>
  </si>
  <si>
    <t>IRENE ADELA FRANQUIS LOPEZ</t>
  </si>
  <si>
    <t>42887552G</t>
  </si>
  <si>
    <t>2024101779/2024101813</t>
  </si>
  <si>
    <t>SERVICIOS AUDIOVISUALES OVERON SLU</t>
  </si>
  <si>
    <t>B63879902</t>
  </si>
  <si>
    <t>CULTURA</t>
  </si>
  <si>
    <t>22397</t>
  </si>
  <si>
    <t>ESMENSO SL</t>
  </si>
  <si>
    <t>B35339985</t>
  </si>
  <si>
    <t>044/24</t>
  </si>
  <si>
    <t>ESCORPION DE JADE SL</t>
  </si>
  <si>
    <t>B76136662</t>
  </si>
  <si>
    <t>28</t>
  </si>
  <si>
    <t>ETNONAUTAS SL</t>
  </si>
  <si>
    <t>B76137892</t>
  </si>
  <si>
    <t>F/0052/2024/GC</t>
  </si>
  <si>
    <t>HORIZONT BUS SLU</t>
  </si>
  <si>
    <t>B76060672</t>
  </si>
  <si>
    <t>102/2024</t>
  </si>
  <si>
    <t>ANA TRABADELO MATHIAS</t>
  </si>
  <si>
    <t>44708951X</t>
  </si>
  <si>
    <t>37-24/38-24</t>
  </si>
  <si>
    <t>TRAQUINANDO SL</t>
  </si>
  <si>
    <t>B76321512</t>
  </si>
  <si>
    <t>64</t>
  </si>
  <si>
    <t>ASOCIACION BATUCADA RUMBLE MANIA</t>
  </si>
  <si>
    <t>G76287101</t>
  </si>
  <si>
    <t>8/24</t>
  </si>
  <si>
    <t>ASOCIACIÓN BATUCADA SAMBA ISLEÑA</t>
  </si>
  <si>
    <t>G76142876</t>
  </si>
  <si>
    <t>10270</t>
  </si>
  <si>
    <t>ASOCIACION SHOW BAND LOS PIRATAS DEL CARIBE</t>
  </si>
  <si>
    <t>G76196161</t>
  </si>
  <si>
    <t>INV0001</t>
  </si>
  <si>
    <t xml:space="preserve"> ASOCIACIÓN BATUCADA PAIXAO</t>
  </si>
  <si>
    <t>G727720790</t>
  </si>
  <si>
    <t>1-0006</t>
  </si>
  <si>
    <t>SAC 2,5 PLUS SL</t>
  </si>
  <si>
    <t>B44882884</t>
  </si>
  <si>
    <t>NUROGA SL</t>
  </si>
  <si>
    <t>B76305051</t>
  </si>
  <si>
    <t>SERVICIOS RECURRENTES</t>
  </si>
  <si>
    <t>MORENO Y HENRIQUEZ E HIJAS SL</t>
  </si>
  <si>
    <t>B35731579</t>
  </si>
  <si>
    <t>2/2024</t>
  </si>
  <si>
    <t>MIRACLE PRODUCCIONES SL</t>
  </si>
  <si>
    <t>B72740350</t>
  </si>
  <si>
    <t>0015</t>
  </si>
  <si>
    <t>MINERVA HERNANDEZ HERNANDEZ</t>
  </si>
  <si>
    <t>78593083J</t>
  </si>
  <si>
    <t>MYO PRODUCCIONES SL</t>
  </si>
  <si>
    <t>B56301633</t>
  </si>
  <si>
    <t>A-0000234</t>
  </si>
  <si>
    <t>MERCEDES CALANDRIA GARCIA</t>
  </si>
  <si>
    <t>54091842M</t>
  </si>
  <si>
    <t>PELICULAS CULTURA</t>
  </si>
  <si>
    <t>10135</t>
  </si>
  <si>
    <t>MARIA CECILIA VERA CHALITA</t>
  </si>
  <si>
    <t>01843906L</t>
  </si>
  <si>
    <t>21/2024</t>
  </si>
  <si>
    <t>ANTONIO ABELEDO SL</t>
  </si>
  <si>
    <t>B87982526</t>
  </si>
  <si>
    <t>081/24</t>
  </si>
  <si>
    <t>AULA FORMACION CONOCIMIENTO E INNOVACION SL</t>
  </si>
  <si>
    <t>2-2024</t>
  </si>
  <si>
    <t>ADRIAN CRUZ SANCHEZ</t>
  </si>
  <si>
    <t>43294423M</t>
  </si>
  <si>
    <t>29</t>
  </si>
  <si>
    <t>ALDO BENITEZ BETHENCOURT</t>
  </si>
  <si>
    <t>45779449L</t>
  </si>
  <si>
    <t>113</t>
  </si>
  <si>
    <t>SALVADOR SOLANO CABRERA</t>
  </si>
  <si>
    <t>78484827H</t>
  </si>
  <si>
    <t>3/24</t>
  </si>
  <si>
    <t>SANCHEZ MARICHAL AUDITORES SL</t>
  </si>
  <si>
    <t>B35586585</t>
  </si>
  <si>
    <t>370</t>
  </si>
  <si>
    <t>SABRINA CEBALLOS SANCHEZ</t>
  </si>
  <si>
    <t>44710330D</t>
  </si>
  <si>
    <t>24000242</t>
  </si>
  <si>
    <t>MANANTIAL DE IDEAS SL</t>
  </si>
  <si>
    <t>B26450932</t>
  </si>
  <si>
    <t>1-10-20/2024</t>
  </si>
  <si>
    <t>ALFONSO MANUEL ANDUEZA OLIVA</t>
  </si>
  <si>
    <t>43752613N</t>
  </si>
  <si>
    <t>1</t>
  </si>
  <si>
    <t>ALEJANDRO ALONSO FALCON</t>
  </si>
  <si>
    <t>44323296L</t>
  </si>
  <si>
    <t>INV00001</t>
  </si>
  <si>
    <t>ASOCIACION CULTURAL RECREATIVA DE RITMO PERCUSIÓN Y CANTO KUERVOX BATUCADA</t>
  </si>
  <si>
    <t>G76326065</t>
  </si>
  <si>
    <t>JOSE JUAN CROISSIER ESPINO</t>
  </si>
  <si>
    <t>44737463W</t>
  </si>
  <si>
    <t>11/24</t>
  </si>
  <si>
    <t>JUAN JESUS MEDINA HERNANDEZ</t>
  </si>
  <si>
    <t>44718395R</t>
  </si>
  <si>
    <t>3</t>
  </si>
  <si>
    <t>ADOLFO PEÑA DELGADO</t>
  </si>
  <si>
    <t>44320005V</t>
  </si>
  <si>
    <t>001/2024</t>
  </si>
  <si>
    <t>ASOCIACION CULTURAL BATUCADA TIO BLAS</t>
  </si>
  <si>
    <t>G76152974</t>
  </si>
  <si>
    <t>ANIMACIONES INSULARES SL</t>
  </si>
  <si>
    <t>B76255181</t>
  </si>
  <si>
    <t>ASOCIACION DE BATUCADA RETUMBAYA</t>
  </si>
  <si>
    <t>G76134246</t>
  </si>
  <si>
    <t>10852061-10854470-10853848</t>
  </si>
  <si>
    <t>AHEMBO SL</t>
  </si>
  <si>
    <t>B76271139</t>
  </si>
  <si>
    <t>2024-11</t>
  </si>
  <si>
    <t>ALFONSO MUÑOZ GARCIA</t>
  </si>
  <si>
    <t>44578149D</t>
  </si>
  <si>
    <t>LETICIA OLIVA LECUE</t>
  </si>
  <si>
    <t>43375141Q</t>
  </si>
  <si>
    <t>002/2024</t>
  </si>
  <si>
    <t>LAURA BOSA QUEVEDO</t>
  </si>
  <si>
    <t>78514875M</t>
  </si>
  <si>
    <t>ACC-1302-2007-1251</t>
  </si>
  <si>
    <t>ACTURA, ARTE Y COMUNICACIÓN SL</t>
  </si>
  <si>
    <t>B76339878</t>
  </si>
  <si>
    <t>ACC-1280-1165-269</t>
  </si>
  <si>
    <t>24/585</t>
  </si>
  <si>
    <t>ALMACENES BAEZ SL</t>
  </si>
  <si>
    <t>B35135631</t>
  </si>
  <si>
    <t>FVP00124020003-FVP001240100572</t>
  </si>
  <si>
    <t>APERITIVOS SNACK SA</t>
  </si>
  <si>
    <t>A35125426</t>
  </si>
  <si>
    <t>PELICULAS-CULTURA</t>
  </si>
  <si>
    <t>1300482</t>
  </si>
  <si>
    <t>PARK CIRCUS LIMITED</t>
  </si>
  <si>
    <t>GBB14473238</t>
  </si>
  <si>
    <t>INGLESA</t>
  </si>
  <si>
    <t>CARNAVAL 2024 GRUPO ELECTROGENO</t>
  </si>
  <si>
    <t>2024101003831-2024101000696-2024200000312-2024200000336-2024200000384-2024200000399-2024200000408-2024200000453</t>
  </si>
  <si>
    <t>MAQUINAS OPEIN SL</t>
  </si>
  <si>
    <t>B76274075</t>
  </si>
  <si>
    <t>2024100002575-2024100002666-2024100002665-2024101000971</t>
  </si>
  <si>
    <t xml:space="preserve">CARNAVAL 2024 </t>
  </si>
  <si>
    <t>2024100002663</t>
  </si>
  <si>
    <t>CARNAVAÑ 2024</t>
  </si>
  <si>
    <t>271790</t>
  </si>
  <si>
    <t>SANDWICHERIA PIZCO SL</t>
  </si>
  <si>
    <t>B76345388</t>
  </si>
  <si>
    <t>2401955-2400837</t>
  </si>
  <si>
    <t>SANTANA JEREZ SL</t>
  </si>
  <si>
    <t>B35227248</t>
  </si>
  <si>
    <t>JUAN CARLOS TAVIO RODRIGUEZ</t>
  </si>
  <si>
    <t>43765930N</t>
  </si>
  <si>
    <t>5-6-8-9-10-11-12/24</t>
  </si>
  <si>
    <t>PELICULAS</t>
  </si>
  <si>
    <t>188999-188614</t>
  </si>
  <si>
    <t>TAMASA DISTRIBUTION</t>
  </si>
  <si>
    <t>B21511</t>
  </si>
  <si>
    <t>744-742</t>
  </si>
  <si>
    <t>EL PARAGUAS EVENTS SL</t>
  </si>
  <si>
    <t>B76242098</t>
  </si>
  <si>
    <t>3/2024</t>
  </si>
  <si>
    <t>RAFAEL EDUARDO MONZON BENITEZ</t>
  </si>
  <si>
    <t>44312179B</t>
  </si>
  <si>
    <t>1-240017</t>
  </si>
  <si>
    <t>PLAYA EVENTOS SL</t>
  </si>
  <si>
    <t>B76199470</t>
  </si>
  <si>
    <t>1-240010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</si>
</sst>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0" fillId="4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8F15-2006-4717-B6BC-6DECD4C16202}">
  <dimension ref="A1:N135"/>
  <sheetViews>
    <sheetView tabSelected="1" workbookViewId="0">
      <selection sqref="A1:N1048576"/>
    </sheetView>
  </sheetViews>
  <sheetFormatPr baseColWidth="10" defaultRowHeight="14.4" x14ac:dyDescent="0.3"/>
  <cols>
    <col min="1" max="1" width="12" style="37" customWidth="1"/>
    <col min="2" max="2" width="20.6640625" customWidth="1"/>
    <col min="3" max="3" width="18.33203125" style="37" customWidth="1"/>
    <col min="4" max="4" width="17.33203125" style="37" bestFit="1" customWidth="1"/>
    <col min="5" max="5" width="53.44140625" customWidth="1"/>
    <col min="6" max="6" width="47.21875" bestFit="1" customWidth="1"/>
    <col min="7" max="7" width="23.109375" style="37" customWidth="1"/>
    <col min="8" max="8" width="17.109375" style="37" customWidth="1"/>
    <col min="9" max="9" width="17.33203125" customWidth="1"/>
    <col min="10" max="10" width="13.6640625" customWidth="1"/>
    <col min="11" max="11" width="1.5546875" customWidth="1"/>
    <col min="12" max="12" width="10.33203125" customWidth="1"/>
    <col min="13" max="13" width="4.44140625" bestFit="1" customWidth="1"/>
    <col min="14" max="14" width="16" customWidth="1"/>
  </cols>
  <sheetData>
    <row r="1" spans="1:14" ht="28.8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/>
      <c r="L1" s="2" t="s">
        <v>10</v>
      </c>
      <c r="M1" s="6">
        <v>0.15</v>
      </c>
      <c r="N1" s="2" t="s">
        <v>11</v>
      </c>
    </row>
    <row r="2" spans="1:14" ht="2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8" x14ac:dyDescent="0.5">
      <c r="A3" s="7"/>
      <c r="B3" s="9"/>
      <c r="C3" s="10" t="s">
        <v>12</v>
      </c>
      <c r="D3" s="11">
        <f ca="1">TODAY()</f>
        <v>45607</v>
      </c>
      <c r="E3" s="12" t="s">
        <v>13</v>
      </c>
      <c r="F3" s="12"/>
      <c r="G3" s="7"/>
      <c r="H3" s="7"/>
      <c r="I3" s="13"/>
      <c r="J3" s="13"/>
      <c r="K3" s="13"/>
      <c r="L3" s="13"/>
      <c r="M3" s="13"/>
      <c r="N3" s="13"/>
    </row>
    <row r="4" spans="1:14" x14ac:dyDescent="0.3">
      <c r="A4" s="7"/>
      <c r="B4" s="13"/>
      <c r="C4" s="7"/>
      <c r="D4" s="7"/>
      <c r="E4" s="13"/>
      <c r="F4" s="13"/>
      <c r="G4" s="7"/>
      <c r="H4" s="7"/>
      <c r="I4" s="13"/>
      <c r="J4" s="13"/>
      <c r="K4" s="13"/>
      <c r="L4" s="13"/>
      <c r="M4" s="13"/>
      <c r="N4" s="13"/>
    </row>
    <row r="5" spans="1:14" ht="43.2" x14ac:dyDescent="0.3">
      <c r="A5" s="14">
        <v>1</v>
      </c>
      <c r="B5" s="15" t="s">
        <v>14</v>
      </c>
      <c r="C5" s="16"/>
      <c r="D5" s="16">
        <v>45403</v>
      </c>
      <c r="E5" s="17">
        <v>6703001</v>
      </c>
      <c r="F5" s="17" t="s">
        <v>15</v>
      </c>
      <c r="G5" s="18" t="s">
        <v>16</v>
      </c>
      <c r="H5" s="17" t="s">
        <v>17</v>
      </c>
      <c r="I5" s="19">
        <v>400</v>
      </c>
      <c r="J5" s="20">
        <v>0</v>
      </c>
      <c r="K5" s="21"/>
      <c r="L5" s="20">
        <v>0</v>
      </c>
      <c r="M5" s="22"/>
      <c r="N5" s="19">
        <f>+I5+J5-L5</f>
        <v>400</v>
      </c>
    </row>
    <row r="6" spans="1:14" ht="43.2" x14ac:dyDescent="0.3">
      <c r="A6" s="14">
        <v>2</v>
      </c>
      <c r="B6" s="15" t="s">
        <v>14</v>
      </c>
      <c r="C6" s="16"/>
      <c r="D6" s="16">
        <v>45337</v>
      </c>
      <c r="E6" s="17" t="s">
        <v>18</v>
      </c>
      <c r="F6" s="17" t="s">
        <v>19</v>
      </c>
      <c r="G6" s="17" t="s">
        <v>20</v>
      </c>
      <c r="H6" s="17" t="s">
        <v>21</v>
      </c>
      <c r="I6" s="19">
        <v>250</v>
      </c>
      <c r="J6" s="20">
        <v>17.5</v>
      </c>
      <c r="K6" s="21"/>
      <c r="L6" s="20">
        <v>37.5</v>
      </c>
      <c r="M6" s="22"/>
      <c r="N6" s="19">
        <f t="shared" ref="N6:N69" si="0">+I6+J6-L6</f>
        <v>230</v>
      </c>
    </row>
    <row r="7" spans="1:14" ht="43.2" x14ac:dyDescent="0.3">
      <c r="A7" s="23">
        <v>3</v>
      </c>
      <c r="B7" s="15" t="s">
        <v>14</v>
      </c>
      <c r="C7" s="16"/>
      <c r="D7" s="16">
        <v>45345</v>
      </c>
      <c r="E7" s="15" t="s">
        <v>22</v>
      </c>
      <c r="F7" s="17" t="s">
        <v>19</v>
      </c>
      <c r="G7" s="17" t="s">
        <v>20</v>
      </c>
      <c r="H7" s="17" t="s">
        <v>21</v>
      </c>
      <c r="I7" s="19">
        <v>250</v>
      </c>
      <c r="J7" s="20">
        <v>17.5</v>
      </c>
      <c r="K7" s="21"/>
      <c r="L7" s="20">
        <v>37.5</v>
      </c>
      <c r="M7" s="22"/>
      <c r="N7" s="19">
        <f t="shared" si="0"/>
        <v>230</v>
      </c>
    </row>
    <row r="8" spans="1:14" ht="43.2" x14ac:dyDescent="0.3">
      <c r="A8" s="23">
        <v>4</v>
      </c>
      <c r="B8" s="15" t="s">
        <v>14</v>
      </c>
      <c r="C8" s="16"/>
      <c r="D8" s="16">
        <v>45359</v>
      </c>
      <c r="E8" s="15" t="s">
        <v>23</v>
      </c>
      <c r="F8" s="17" t="s">
        <v>19</v>
      </c>
      <c r="G8" s="17" t="s">
        <v>20</v>
      </c>
      <c r="H8" s="17" t="s">
        <v>21</v>
      </c>
      <c r="I8" s="19">
        <v>250</v>
      </c>
      <c r="J8" s="20">
        <v>17.5</v>
      </c>
      <c r="K8" s="21"/>
      <c r="L8" s="20">
        <v>37.5</v>
      </c>
      <c r="M8" s="22"/>
      <c r="N8" s="19">
        <f t="shared" si="0"/>
        <v>230</v>
      </c>
    </row>
    <row r="9" spans="1:14" ht="43.2" x14ac:dyDescent="0.3">
      <c r="A9" s="23">
        <v>5</v>
      </c>
      <c r="B9" s="15" t="s">
        <v>14</v>
      </c>
      <c r="C9" s="16"/>
      <c r="D9" s="16">
        <v>45373</v>
      </c>
      <c r="E9" s="15" t="s">
        <v>24</v>
      </c>
      <c r="F9" s="17" t="s">
        <v>19</v>
      </c>
      <c r="G9" s="17" t="s">
        <v>20</v>
      </c>
      <c r="H9" s="17" t="s">
        <v>21</v>
      </c>
      <c r="I9" s="24">
        <v>250</v>
      </c>
      <c r="J9" s="20">
        <v>17.5</v>
      </c>
      <c r="K9" s="21"/>
      <c r="L9" s="20">
        <v>37.5</v>
      </c>
      <c r="M9" s="22"/>
      <c r="N9" s="19">
        <f t="shared" si="0"/>
        <v>230</v>
      </c>
    </row>
    <row r="10" spans="1:14" ht="43.2" x14ac:dyDescent="0.3">
      <c r="A10" s="23">
        <v>6</v>
      </c>
      <c r="B10" s="15" t="s">
        <v>14</v>
      </c>
      <c r="C10" s="16"/>
      <c r="D10" s="16">
        <v>45365</v>
      </c>
      <c r="E10" s="15" t="s">
        <v>25</v>
      </c>
      <c r="F10" s="17" t="s">
        <v>26</v>
      </c>
      <c r="G10" s="17" t="s">
        <v>27</v>
      </c>
      <c r="H10" s="17" t="s">
        <v>28</v>
      </c>
      <c r="I10" s="19">
        <v>300</v>
      </c>
      <c r="J10" s="20">
        <v>0</v>
      </c>
      <c r="K10" s="21"/>
      <c r="L10" s="20">
        <v>0</v>
      </c>
      <c r="M10" s="22"/>
      <c r="N10" s="19">
        <f t="shared" si="0"/>
        <v>300</v>
      </c>
    </row>
    <row r="11" spans="1:14" ht="43.2" x14ac:dyDescent="0.3">
      <c r="A11" s="23">
        <v>7</v>
      </c>
      <c r="B11" s="15" t="s">
        <v>14</v>
      </c>
      <c r="C11" s="16"/>
      <c r="D11" s="16">
        <v>45370</v>
      </c>
      <c r="E11" s="25" t="s">
        <v>29</v>
      </c>
      <c r="F11" s="17" t="s">
        <v>30</v>
      </c>
      <c r="G11" s="17" t="s">
        <v>31</v>
      </c>
      <c r="H11" s="17" t="s">
        <v>32</v>
      </c>
      <c r="I11" s="19">
        <v>500</v>
      </c>
      <c r="J11" s="20">
        <v>0</v>
      </c>
      <c r="K11" s="21"/>
      <c r="L11" s="20">
        <v>0</v>
      </c>
      <c r="M11" s="22"/>
      <c r="N11" s="19">
        <f t="shared" si="0"/>
        <v>500</v>
      </c>
    </row>
    <row r="12" spans="1:14" ht="57.6" x14ac:dyDescent="0.3">
      <c r="A12" s="23">
        <v>8</v>
      </c>
      <c r="B12" s="15" t="s">
        <v>33</v>
      </c>
      <c r="C12" s="26"/>
      <c r="D12" s="16">
        <v>45336</v>
      </c>
      <c r="E12" s="25" t="s">
        <v>34</v>
      </c>
      <c r="F12" s="17" t="s">
        <v>35</v>
      </c>
      <c r="G12" s="17" t="s">
        <v>36</v>
      </c>
      <c r="H12" s="17" t="s">
        <v>21</v>
      </c>
      <c r="I12" s="19">
        <v>1680</v>
      </c>
      <c r="J12" s="20">
        <v>0</v>
      </c>
      <c r="K12" s="21"/>
      <c r="L12" s="20">
        <v>0</v>
      </c>
      <c r="M12" s="22"/>
      <c r="N12" s="19">
        <f t="shared" si="0"/>
        <v>1680</v>
      </c>
    </row>
    <row r="13" spans="1:14" x14ac:dyDescent="0.3">
      <c r="A13" s="23">
        <v>9</v>
      </c>
      <c r="B13" s="15" t="s">
        <v>37</v>
      </c>
      <c r="C13" s="26">
        <v>45328</v>
      </c>
      <c r="D13" s="16">
        <v>45334</v>
      </c>
      <c r="E13" s="25" t="s">
        <v>38</v>
      </c>
      <c r="F13" s="17" t="s">
        <v>39</v>
      </c>
      <c r="G13" s="17" t="s">
        <v>40</v>
      </c>
      <c r="H13" s="17" t="s">
        <v>21</v>
      </c>
      <c r="I13" s="19">
        <v>8210</v>
      </c>
      <c r="J13" s="20">
        <v>574.70000000000005</v>
      </c>
      <c r="K13" s="21"/>
      <c r="L13" s="20">
        <v>0</v>
      </c>
      <c r="M13" s="22"/>
      <c r="N13" s="19">
        <f t="shared" si="0"/>
        <v>8784.7000000000007</v>
      </c>
    </row>
    <row r="14" spans="1:14" ht="28.8" x14ac:dyDescent="0.3">
      <c r="A14" s="23">
        <v>10</v>
      </c>
      <c r="B14" s="15" t="s">
        <v>41</v>
      </c>
      <c r="C14" s="26">
        <v>45324</v>
      </c>
      <c r="D14" s="16">
        <v>45324</v>
      </c>
      <c r="E14" s="18" t="s">
        <v>42</v>
      </c>
      <c r="F14" s="17" t="s">
        <v>43</v>
      </c>
      <c r="G14" s="17" t="s">
        <v>44</v>
      </c>
      <c r="H14" s="17" t="s">
        <v>21</v>
      </c>
      <c r="I14" s="27">
        <v>2502</v>
      </c>
      <c r="J14" s="20">
        <v>175.14</v>
      </c>
      <c r="K14" s="21"/>
      <c r="L14" s="20">
        <v>0</v>
      </c>
      <c r="M14" s="21"/>
      <c r="N14" s="27">
        <f>+I14+J14-L14</f>
        <v>2677.14</v>
      </c>
    </row>
    <row r="15" spans="1:14" ht="43.2" x14ac:dyDescent="0.3">
      <c r="A15" s="23">
        <v>11</v>
      </c>
      <c r="B15" s="15" t="s">
        <v>14</v>
      </c>
      <c r="C15" s="26"/>
      <c r="D15" s="16">
        <v>45336</v>
      </c>
      <c r="E15" s="25" t="s">
        <v>45</v>
      </c>
      <c r="F15" s="17" t="s">
        <v>46</v>
      </c>
      <c r="G15" s="28" t="s">
        <v>47</v>
      </c>
      <c r="H15" s="17" t="s">
        <v>21</v>
      </c>
      <c r="I15" s="19">
        <v>400</v>
      </c>
      <c r="J15" s="20">
        <v>0</v>
      </c>
      <c r="K15" s="21"/>
      <c r="L15" s="20">
        <v>0</v>
      </c>
      <c r="M15" s="22"/>
      <c r="N15" s="19">
        <f t="shared" si="0"/>
        <v>400</v>
      </c>
    </row>
    <row r="16" spans="1:14" ht="43.2" x14ac:dyDescent="0.3">
      <c r="A16" s="23">
        <v>12</v>
      </c>
      <c r="B16" s="15" t="s">
        <v>48</v>
      </c>
      <c r="C16" s="26"/>
      <c r="D16" s="29">
        <v>45393</v>
      </c>
      <c r="E16" s="18" t="s">
        <v>49</v>
      </c>
      <c r="F16" s="17" t="s">
        <v>46</v>
      </c>
      <c r="G16" s="28" t="s">
        <v>47</v>
      </c>
      <c r="H16" s="17" t="s">
        <v>21</v>
      </c>
      <c r="I16" s="19">
        <v>400</v>
      </c>
      <c r="J16" s="20">
        <v>0</v>
      </c>
      <c r="K16" s="21"/>
      <c r="L16" s="20">
        <v>0</v>
      </c>
      <c r="M16" s="22"/>
      <c r="N16" s="19">
        <f t="shared" si="0"/>
        <v>400</v>
      </c>
    </row>
    <row r="17" spans="1:14" ht="43.2" x14ac:dyDescent="0.3">
      <c r="A17" s="23">
        <v>13</v>
      </c>
      <c r="B17" s="15" t="s">
        <v>48</v>
      </c>
      <c r="C17" s="26"/>
      <c r="D17" s="16">
        <v>45368</v>
      </c>
      <c r="E17" s="18" t="s">
        <v>50</v>
      </c>
      <c r="F17" s="17" t="s">
        <v>51</v>
      </c>
      <c r="G17" s="28" t="s">
        <v>52</v>
      </c>
      <c r="H17" s="17" t="s">
        <v>53</v>
      </c>
      <c r="I17" s="19">
        <v>1600</v>
      </c>
      <c r="J17" s="20">
        <v>0</v>
      </c>
      <c r="K17" s="21"/>
      <c r="L17" s="20">
        <v>0</v>
      </c>
      <c r="M17" s="22"/>
      <c r="N17" s="19">
        <f t="shared" si="0"/>
        <v>1600</v>
      </c>
    </row>
    <row r="18" spans="1:14" ht="57.6" x14ac:dyDescent="0.3">
      <c r="A18" s="23">
        <v>14</v>
      </c>
      <c r="B18" s="15" t="s">
        <v>54</v>
      </c>
      <c r="C18" s="26"/>
      <c r="D18" s="16">
        <v>45336</v>
      </c>
      <c r="E18" s="18" t="s">
        <v>55</v>
      </c>
      <c r="F18" s="17" t="s">
        <v>56</v>
      </c>
      <c r="G18" s="17" t="s">
        <v>57</v>
      </c>
      <c r="H18" s="17" t="s">
        <v>21</v>
      </c>
      <c r="I18" s="19">
        <v>1400</v>
      </c>
      <c r="J18" s="20">
        <v>98</v>
      </c>
      <c r="K18" s="21"/>
      <c r="L18" s="20">
        <v>0</v>
      </c>
      <c r="M18" s="22"/>
      <c r="N18" s="19">
        <f t="shared" si="0"/>
        <v>1498</v>
      </c>
    </row>
    <row r="19" spans="1:14" ht="72" x14ac:dyDescent="0.3">
      <c r="A19" s="23">
        <v>15</v>
      </c>
      <c r="B19" s="15" t="s">
        <v>58</v>
      </c>
      <c r="C19" s="26">
        <v>45323</v>
      </c>
      <c r="D19" s="16">
        <v>45341</v>
      </c>
      <c r="E19" s="18" t="s">
        <v>59</v>
      </c>
      <c r="F19" s="17" t="s">
        <v>60</v>
      </c>
      <c r="G19" s="17" t="s">
        <v>61</v>
      </c>
      <c r="H19" s="17" t="s">
        <v>21</v>
      </c>
      <c r="I19" s="19">
        <v>7985</v>
      </c>
      <c r="J19" s="20">
        <v>558.95000000000005</v>
      </c>
      <c r="K19" s="21"/>
      <c r="L19" s="20">
        <v>0</v>
      </c>
      <c r="M19" s="22"/>
      <c r="N19" s="19">
        <f t="shared" si="0"/>
        <v>8543.9500000000007</v>
      </c>
    </row>
    <row r="20" spans="1:14" ht="72" x14ac:dyDescent="0.3">
      <c r="A20" s="23">
        <v>16</v>
      </c>
      <c r="B20" s="15" t="s">
        <v>62</v>
      </c>
      <c r="C20" s="26">
        <v>45308</v>
      </c>
      <c r="D20" s="16">
        <v>45313</v>
      </c>
      <c r="E20" s="18" t="s">
        <v>63</v>
      </c>
      <c r="F20" s="17" t="s">
        <v>60</v>
      </c>
      <c r="G20" s="17" t="s">
        <v>61</v>
      </c>
      <c r="H20" s="17" t="s">
        <v>21</v>
      </c>
      <c r="I20" s="19">
        <v>1200</v>
      </c>
      <c r="J20" s="20">
        <v>84</v>
      </c>
      <c r="K20" s="21"/>
      <c r="L20" s="20">
        <v>0</v>
      </c>
      <c r="M20" s="22"/>
      <c r="N20" s="19">
        <f t="shared" si="0"/>
        <v>1284</v>
      </c>
    </row>
    <row r="21" spans="1:14" ht="28.8" x14ac:dyDescent="0.3">
      <c r="A21" s="30">
        <v>17</v>
      </c>
      <c r="B21" s="15" t="s">
        <v>64</v>
      </c>
      <c r="C21" s="26">
        <v>45317</v>
      </c>
      <c r="D21" s="16">
        <v>45358</v>
      </c>
      <c r="E21" s="18" t="s">
        <v>65</v>
      </c>
      <c r="F21" s="17" t="s">
        <v>66</v>
      </c>
      <c r="G21" s="17" t="s">
        <v>67</v>
      </c>
      <c r="H21" s="17" t="s">
        <v>21</v>
      </c>
      <c r="I21" s="19">
        <v>929.13</v>
      </c>
      <c r="J21" s="20">
        <v>65.040000000000006</v>
      </c>
      <c r="K21" s="21"/>
      <c r="L21" s="20">
        <v>0</v>
      </c>
      <c r="M21" s="22"/>
      <c r="N21" s="31">
        <f t="shared" si="0"/>
        <v>994.17</v>
      </c>
    </row>
    <row r="22" spans="1:14" ht="28.8" x14ac:dyDescent="0.3">
      <c r="A22" s="30">
        <v>18</v>
      </c>
      <c r="B22" s="15" t="s">
        <v>68</v>
      </c>
      <c r="C22" s="26">
        <v>45307</v>
      </c>
      <c r="D22" s="16">
        <v>45320</v>
      </c>
      <c r="E22" s="18" t="s">
        <v>69</v>
      </c>
      <c r="F22" s="17" t="s">
        <v>66</v>
      </c>
      <c r="G22" s="17" t="s">
        <v>67</v>
      </c>
      <c r="H22" s="17" t="s">
        <v>21</v>
      </c>
      <c r="I22" s="19">
        <v>2187.66</v>
      </c>
      <c r="J22" s="20">
        <v>153.13999999999999</v>
      </c>
      <c r="K22" s="21"/>
      <c r="L22" s="20">
        <v>0</v>
      </c>
      <c r="M22" s="21"/>
      <c r="N22" s="19">
        <f t="shared" si="0"/>
        <v>2340.7999999999997</v>
      </c>
    </row>
    <row r="23" spans="1:14" ht="28.8" x14ac:dyDescent="0.3">
      <c r="A23" s="30">
        <v>19</v>
      </c>
      <c r="B23" s="15" t="s">
        <v>70</v>
      </c>
      <c r="C23" s="26">
        <v>45307</v>
      </c>
      <c r="D23" s="16">
        <v>45320</v>
      </c>
      <c r="E23" s="18" t="s">
        <v>71</v>
      </c>
      <c r="F23" s="17" t="s">
        <v>66</v>
      </c>
      <c r="G23" s="17" t="s">
        <v>67</v>
      </c>
      <c r="H23" s="17" t="s">
        <v>21</v>
      </c>
      <c r="I23" s="19">
        <v>14825.85</v>
      </c>
      <c r="J23" s="20">
        <v>1037.81</v>
      </c>
      <c r="K23" s="21"/>
      <c r="L23" s="20">
        <v>0</v>
      </c>
      <c r="M23" s="21"/>
      <c r="N23" s="19">
        <f t="shared" si="0"/>
        <v>15863.66</v>
      </c>
    </row>
    <row r="24" spans="1:14" ht="43.2" x14ac:dyDescent="0.3">
      <c r="A24" s="30">
        <v>20</v>
      </c>
      <c r="B24" s="15" t="s">
        <v>72</v>
      </c>
      <c r="C24" s="17"/>
      <c r="D24" s="16">
        <v>45348</v>
      </c>
      <c r="E24" s="18" t="s">
        <v>73</v>
      </c>
      <c r="F24" s="17" t="s">
        <v>74</v>
      </c>
      <c r="G24" s="17" t="s">
        <v>75</v>
      </c>
      <c r="H24" s="17" t="s">
        <v>21</v>
      </c>
      <c r="I24" s="19">
        <f>241.25+9.35</f>
        <v>250.6</v>
      </c>
      <c r="J24" s="20">
        <v>16.89</v>
      </c>
      <c r="K24" s="21"/>
      <c r="L24" s="20">
        <v>36.19</v>
      </c>
      <c r="M24" s="21"/>
      <c r="N24" s="19">
        <f t="shared" si="0"/>
        <v>231.3</v>
      </c>
    </row>
    <row r="25" spans="1:14" ht="72" x14ac:dyDescent="0.3">
      <c r="A25" s="30">
        <v>21</v>
      </c>
      <c r="B25" s="15" t="s">
        <v>76</v>
      </c>
      <c r="C25" s="15"/>
      <c r="D25" s="16">
        <v>45322</v>
      </c>
      <c r="E25" s="18" t="s">
        <v>77</v>
      </c>
      <c r="F25" s="17" t="s">
        <v>78</v>
      </c>
      <c r="G25" s="17" t="s">
        <v>79</v>
      </c>
      <c r="H25" s="17" t="s">
        <v>21</v>
      </c>
      <c r="I25" s="27">
        <v>64</v>
      </c>
      <c r="J25" s="20">
        <v>1.92</v>
      </c>
      <c r="K25" s="21"/>
      <c r="L25" s="20">
        <v>0</v>
      </c>
      <c r="M25" s="21"/>
      <c r="N25" s="19">
        <f t="shared" si="0"/>
        <v>65.92</v>
      </c>
    </row>
    <row r="26" spans="1:14" x14ac:dyDescent="0.3">
      <c r="A26" s="30">
        <v>22</v>
      </c>
      <c r="B26" s="17" t="s">
        <v>80</v>
      </c>
      <c r="C26" s="26">
        <v>45314</v>
      </c>
      <c r="D26" s="16">
        <v>45348</v>
      </c>
      <c r="E26" s="18" t="s">
        <v>81</v>
      </c>
      <c r="F26" s="17" t="s">
        <v>82</v>
      </c>
      <c r="G26" s="17" t="s">
        <v>83</v>
      </c>
      <c r="H26" s="17" t="s">
        <v>21</v>
      </c>
      <c r="I26" s="27">
        <v>220</v>
      </c>
      <c r="J26" s="20">
        <v>0</v>
      </c>
      <c r="K26" s="21"/>
      <c r="L26" s="20">
        <v>33</v>
      </c>
      <c r="M26" s="21"/>
      <c r="N26" s="27">
        <f t="shared" si="0"/>
        <v>187</v>
      </c>
    </row>
    <row r="27" spans="1:14" ht="28.8" x14ac:dyDescent="0.3">
      <c r="A27" s="30">
        <v>23</v>
      </c>
      <c r="B27" s="15" t="s">
        <v>84</v>
      </c>
      <c r="C27" s="26">
        <v>45369</v>
      </c>
      <c r="D27" s="16">
        <v>45373</v>
      </c>
      <c r="E27" s="18" t="s">
        <v>85</v>
      </c>
      <c r="F27" s="17" t="s">
        <v>82</v>
      </c>
      <c r="G27" s="17" t="s">
        <v>83</v>
      </c>
      <c r="H27" s="17" t="s">
        <v>21</v>
      </c>
      <c r="I27" s="27">
        <v>240</v>
      </c>
      <c r="J27" s="20">
        <v>0</v>
      </c>
      <c r="K27" s="21"/>
      <c r="L27" s="20">
        <v>36</v>
      </c>
      <c r="M27" s="21"/>
      <c r="N27" s="27">
        <f t="shared" si="0"/>
        <v>204</v>
      </c>
    </row>
    <row r="28" spans="1:14" ht="43.2" x14ac:dyDescent="0.3">
      <c r="A28" s="30">
        <v>24</v>
      </c>
      <c r="B28" s="15" t="s">
        <v>86</v>
      </c>
      <c r="C28" s="26">
        <v>45329</v>
      </c>
      <c r="D28" s="16">
        <v>45338</v>
      </c>
      <c r="E28" s="18" t="s">
        <v>87</v>
      </c>
      <c r="F28" s="17" t="s">
        <v>88</v>
      </c>
      <c r="G28" s="17" t="s">
        <v>89</v>
      </c>
      <c r="H28" s="17" t="s">
        <v>21</v>
      </c>
      <c r="I28" s="27">
        <v>370</v>
      </c>
      <c r="J28" s="20">
        <v>25.9</v>
      </c>
      <c r="K28" s="21"/>
      <c r="L28" s="32">
        <v>0</v>
      </c>
      <c r="M28" s="33"/>
      <c r="N28" s="27">
        <f t="shared" si="0"/>
        <v>395.9</v>
      </c>
    </row>
    <row r="29" spans="1:14" ht="43.2" x14ac:dyDescent="0.3">
      <c r="A29" s="30">
        <v>25</v>
      </c>
      <c r="B29" s="15" t="s">
        <v>90</v>
      </c>
      <c r="C29" s="26">
        <v>45342</v>
      </c>
      <c r="D29" s="16">
        <v>45343</v>
      </c>
      <c r="E29" s="18" t="s">
        <v>91</v>
      </c>
      <c r="F29" s="17" t="s">
        <v>88</v>
      </c>
      <c r="G29" s="17" t="s">
        <v>89</v>
      </c>
      <c r="H29" s="17" t="s">
        <v>21</v>
      </c>
      <c r="I29" s="27">
        <v>320</v>
      </c>
      <c r="J29" s="20">
        <v>22.4</v>
      </c>
      <c r="K29" s="21"/>
      <c r="L29" s="20">
        <v>0</v>
      </c>
      <c r="M29" s="21"/>
      <c r="N29" s="27">
        <f t="shared" si="0"/>
        <v>342.4</v>
      </c>
    </row>
    <row r="30" spans="1:14" ht="28.8" x14ac:dyDescent="0.3">
      <c r="A30" s="34">
        <v>26</v>
      </c>
      <c r="B30" s="15" t="s">
        <v>92</v>
      </c>
      <c r="C30" s="26"/>
      <c r="D30" s="16">
        <v>45330</v>
      </c>
      <c r="E30" s="18" t="s">
        <v>93</v>
      </c>
      <c r="F30" s="17" t="s">
        <v>94</v>
      </c>
      <c r="G30" s="17" t="s">
        <v>95</v>
      </c>
      <c r="H30" s="17" t="s">
        <v>21</v>
      </c>
      <c r="I30" s="27">
        <v>1500</v>
      </c>
      <c r="J30" s="20">
        <v>0</v>
      </c>
      <c r="K30" s="21"/>
      <c r="L30" s="20">
        <v>0</v>
      </c>
      <c r="M30" s="21"/>
      <c r="N30" s="27">
        <f t="shared" si="0"/>
        <v>1500</v>
      </c>
    </row>
    <row r="31" spans="1:14" ht="28.8" x14ac:dyDescent="0.3">
      <c r="A31" s="34">
        <v>27</v>
      </c>
      <c r="B31" s="15" t="s">
        <v>96</v>
      </c>
      <c r="C31" s="26"/>
      <c r="D31" s="16">
        <v>45335</v>
      </c>
      <c r="E31" s="18" t="s">
        <v>97</v>
      </c>
      <c r="F31" s="17" t="s">
        <v>98</v>
      </c>
      <c r="G31" s="17" t="s">
        <v>99</v>
      </c>
      <c r="H31" s="17" t="s">
        <v>21</v>
      </c>
      <c r="I31" s="27">
        <v>150</v>
      </c>
      <c r="J31" s="20">
        <v>0</v>
      </c>
      <c r="K31" s="21"/>
      <c r="L31" s="20">
        <v>0</v>
      </c>
      <c r="M31" s="21"/>
      <c r="N31" s="27">
        <f t="shared" si="0"/>
        <v>150</v>
      </c>
    </row>
    <row r="32" spans="1:14" ht="28.8" x14ac:dyDescent="0.3">
      <c r="A32" s="34">
        <v>28</v>
      </c>
      <c r="B32" s="15" t="s">
        <v>96</v>
      </c>
      <c r="C32" s="15"/>
      <c r="D32" s="16">
        <v>45330</v>
      </c>
      <c r="E32" s="18" t="s">
        <v>100</v>
      </c>
      <c r="F32" s="17" t="s">
        <v>101</v>
      </c>
      <c r="G32" s="18" t="s">
        <v>102</v>
      </c>
      <c r="H32" s="17" t="s">
        <v>103</v>
      </c>
      <c r="I32" s="27">
        <v>400</v>
      </c>
      <c r="J32" s="20">
        <v>0</v>
      </c>
      <c r="K32" s="21"/>
      <c r="L32" s="20">
        <v>0</v>
      </c>
      <c r="M32" s="21"/>
      <c r="N32" s="27">
        <f t="shared" si="0"/>
        <v>400</v>
      </c>
    </row>
    <row r="33" spans="1:14" ht="28.8" x14ac:dyDescent="0.3">
      <c r="A33" s="34">
        <v>29</v>
      </c>
      <c r="B33" s="15" t="s">
        <v>104</v>
      </c>
      <c r="C33" s="17"/>
      <c r="D33" s="26">
        <v>45328</v>
      </c>
      <c r="E33" s="18" t="s">
        <v>105</v>
      </c>
      <c r="F33" s="15" t="s">
        <v>106</v>
      </c>
      <c r="G33" s="17" t="s">
        <v>107</v>
      </c>
      <c r="H33" s="17" t="s">
        <v>21</v>
      </c>
      <c r="I33" s="27">
        <v>300</v>
      </c>
      <c r="J33" s="20">
        <v>0</v>
      </c>
      <c r="K33" s="21"/>
      <c r="L33" s="20">
        <v>0</v>
      </c>
      <c r="M33" s="21"/>
      <c r="N33" s="27">
        <f t="shared" si="0"/>
        <v>300</v>
      </c>
    </row>
    <row r="34" spans="1:14" ht="28.8" x14ac:dyDescent="0.3">
      <c r="A34" s="34">
        <v>30</v>
      </c>
      <c r="B34" s="15" t="s">
        <v>96</v>
      </c>
      <c r="C34" s="17"/>
      <c r="D34" s="26">
        <v>45365</v>
      </c>
      <c r="E34" s="18" t="s">
        <v>108</v>
      </c>
      <c r="F34" s="15" t="s">
        <v>106</v>
      </c>
      <c r="G34" s="17" t="s">
        <v>107</v>
      </c>
      <c r="H34" s="17" t="s">
        <v>21</v>
      </c>
      <c r="I34" s="27">
        <v>2500</v>
      </c>
      <c r="J34" s="20">
        <v>0</v>
      </c>
      <c r="K34" s="21"/>
      <c r="L34" s="20">
        <v>0</v>
      </c>
      <c r="M34" s="21"/>
      <c r="N34" s="27">
        <f t="shared" si="0"/>
        <v>2500</v>
      </c>
    </row>
    <row r="35" spans="1:14" ht="28.8" x14ac:dyDescent="0.3">
      <c r="A35" s="34">
        <v>31</v>
      </c>
      <c r="B35" s="15" t="s">
        <v>104</v>
      </c>
      <c r="C35" s="17"/>
      <c r="D35" s="26">
        <v>45314</v>
      </c>
      <c r="E35" s="18" t="s">
        <v>109</v>
      </c>
      <c r="F35" s="15" t="s">
        <v>106</v>
      </c>
      <c r="G35" s="17" t="s">
        <v>107</v>
      </c>
      <c r="H35" s="17" t="s">
        <v>21</v>
      </c>
      <c r="I35" s="27">
        <v>300</v>
      </c>
      <c r="J35" s="20">
        <v>0</v>
      </c>
      <c r="K35" s="21"/>
      <c r="L35" s="20">
        <v>0</v>
      </c>
      <c r="M35" s="21"/>
      <c r="N35" s="27">
        <f t="shared" si="0"/>
        <v>300</v>
      </c>
    </row>
    <row r="36" spans="1:14" ht="28.8" x14ac:dyDescent="0.3">
      <c r="A36" s="34">
        <v>32</v>
      </c>
      <c r="B36" s="15" t="s">
        <v>110</v>
      </c>
      <c r="C36" s="26">
        <v>45315</v>
      </c>
      <c r="D36" s="16">
        <v>45316</v>
      </c>
      <c r="E36" s="18" t="s">
        <v>111</v>
      </c>
      <c r="F36" s="17" t="s">
        <v>112</v>
      </c>
      <c r="G36" s="17" t="s">
        <v>113</v>
      </c>
      <c r="H36" s="17" t="s">
        <v>21</v>
      </c>
      <c r="I36" s="27">
        <v>60</v>
      </c>
      <c r="J36" s="20">
        <v>4.2</v>
      </c>
      <c r="K36" s="21"/>
      <c r="L36" s="20">
        <v>0</v>
      </c>
      <c r="M36" s="21"/>
      <c r="N36" s="27">
        <f t="shared" si="0"/>
        <v>64.2</v>
      </c>
    </row>
    <row r="37" spans="1:14" ht="43.2" x14ac:dyDescent="0.3">
      <c r="A37" s="34">
        <v>33</v>
      </c>
      <c r="B37" s="15" t="s">
        <v>114</v>
      </c>
      <c r="C37" s="26">
        <v>45321</v>
      </c>
      <c r="D37" s="16">
        <v>45323</v>
      </c>
      <c r="E37" s="18" t="s">
        <v>115</v>
      </c>
      <c r="F37" s="17" t="s">
        <v>112</v>
      </c>
      <c r="G37" s="17" t="s">
        <v>113</v>
      </c>
      <c r="H37" s="17" t="s">
        <v>21</v>
      </c>
      <c r="I37" s="27">
        <v>9347.0499999999993</v>
      </c>
      <c r="J37" s="20">
        <v>654.29999999999995</v>
      </c>
      <c r="K37" s="21"/>
      <c r="L37" s="20">
        <v>0</v>
      </c>
      <c r="M37" s="21"/>
      <c r="N37" s="27">
        <f t="shared" si="0"/>
        <v>10001.349999999999</v>
      </c>
    </row>
    <row r="38" spans="1:14" ht="28.8" x14ac:dyDescent="0.3">
      <c r="A38" s="34">
        <v>34</v>
      </c>
      <c r="B38" s="15" t="s">
        <v>116</v>
      </c>
      <c r="C38" s="16">
        <v>45371</v>
      </c>
      <c r="D38" s="16">
        <v>45371</v>
      </c>
      <c r="E38" s="18" t="s">
        <v>117</v>
      </c>
      <c r="F38" s="17" t="s">
        <v>112</v>
      </c>
      <c r="G38" s="17" t="s">
        <v>113</v>
      </c>
      <c r="H38" s="17" t="s">
        <v>21</v>
      </c>
      <c r="I38" s="27">
        <v>104.24</v>
      </c>
      <c r="J38" s="20">
        <v>7.3</v>
      </c>
      <c r="K38" s="21"/>
      <c r="L38" s="20">
        <v>0</v>
      </c>
      <c r="M38" s="21"/>
      <c r="N38" s="27">
        <f t="shared" si="0"/>
        <v>111.53999999999999</v>
      </c>
    </row>
    <row r="39" spans="1:14" ht="43.2" x14ac:dyDescent="0.3">
      <c r="A39" s="34">
        <v>35</v>
      </c>
      <c r="B39" s="15" t="s">
        <v>118</v>
      </c>
      <c r="C39" s="16">
        <v>45337</v>
      </c>
      <c r="D39" s="16">
        <v>45413</v>
      </c>
      <c r="E39" s="18" t="s">
        <v>119</v>
      </c>
      <c r="F39" s="17" t="s">
        <v>120</v>
      </c>
      <c r="G39" s="17" t="s">
        <v>121</v>
      </c>
      <c r="H39" s="17" t="s">
        <v>21</v>
      </c>
      <c r="I39" s="27">
        <v>2427</v>
      </c>
      <c r="J39" s="20">
        <v>169.89</v>
      </c>
      <c r="K39" s="21"/>
      <c r="L39" s="20">
        <v>364.05</v>
      </c>
      <c r="M39" s="21"/>
      <c r="N39" s="27">
        <f t="shared" si="0"/>
        <v>2232.8399999999997</v>
      </c>
    </row>
    <row r="40" spans="1:14" ht="57.6" x14ac:dyDescent="0.3">
      <c r="A40" s="34">
        <v>36</v>
      </c>
      <c r="B40" s="15" t="s">
        <v>122</v>
      </c>
      <c r="C40" s="16">
        <v>45310</v>
      </c>
      <c r="D40" s="16">
        <v>45343</v>
      </c>
      <c r="E40" s="18" t="s">
        <v>123</v>
      </c>
      <c r="F40" s="17" t="s">
        <v>124</v>
      </c>
      <c r="G40" s="17" t="s">
        <v>125</v>
      </c>
      <c r="H40" s="17" t="s">
        <v>21</v>
      </c>
      <c r="I40" s="27">
        <v>6030</v>
      </c>
      <c r="J40" s="20">
        <v>422.1</v>
      </c>
      <c r="K40" s="21"/>
      <c r="L40" s="20">
        <v>904.5</v>
      </c>
      <c r="M40" s="21"/>
      <c r="N40" s="27">
        <f t="shared" si="0"/>
        <v>5547.6</v>
      </c>
    </row>
    <row r="41" spans="1:14" ht="57.6" x14ac:dyDescent="0.3">
      <c r="A41" s="34">
        <v>37</v>
      </c>
      <c r="B41" s="15" t="s">
        <v>126</v>
      </c>
      <c r="C41" s="26">
        <v>45307</v>
      </c>
      <c r="D41" s="16">
        <v>45343</v>
      </c>
      <c r="E41" s="18" t="s">
        <v>127</v>
      </c>
      <c r="F41" s="17" t="s">
        <v>124</v>
      </c>
      <c r="G41" s="17" t="s">
        <v>125</v>
      </c>
      <c r="H41" s="17" t="s">
        <v>21</v>
      </c>
      <c r="I41" s="27">
        <v>4050</v>
      </c>
      <c r="J41" s="20">
        <v>283.5</v>
      </c>
      <c r="K41" s="21"/>
      <c r="L41" s="20">
        <v>607.5</v>
      </c>
      <c r="M41" s="21"/>
      <c r="N41" s="27">
        <f t="shared" si="0"/>
        <v>3726</v>
      </c>
    </row>
    <row r="42" spans="1:14" ht="28.8" x14ac:dyDescent="0.3">
      <c r="A42" s="34">
        <v>38</v>
      </c>
      <c r="B42" s="15" t="s">
        <v>128</v>
      </c>
      <c r="C42" s="26">
        <v>45337</v>
      </c>
      <c r="D42" s="16">
        <v>45338</v>
      </c>
      <c r="E42" s="18" t="s">
        <v>129</v>
      </c>
      <c r="F42" s="17" t="s">
        <v>130</v>
      </c>
      <c r="G42" s="17" t="s">
        <v>131</v>
      </c>
      <c r="H42" s="17" t="s">
        <v>21</v>
      </c>
      <c r="I42" s="27">
        <v>1250</v>
      </c>
      <c r="J42" s="20">
        <v>87.5</v>
      </c>
      <c r="K42" s="21"/>
      <c r="L42" s="20">
        <v>0</v>
      </c>
      <c r="M42" s="21"/>
      <c r="N42" s="27">
        <f t="shared" si="0"/>
        <v>1337.5</v>
      </c>
    </row>
    <row r="43" spans="1:14" ht="57.6" x14ac:dyDescent="0.3">
      <c r="A43" s="34">
        <v>39</v>
      </c>
      <c r="B43" s="15" t="s">
        <v>132</v>
      </c>
      <c r="C43" s="26">
        <v>45322</v>
      </c>
      <c r="D43" s="16">
        <v>45340</v>
      </c>
      <c r="E43" s="18" t="s">
        <v>133</v>
      </c>
      <c r="F43" s="17" t="s">
        <v>134</v>
      </c>
      <c r="G43" s="17" t="s">
        <v>135</v>
      </c>
      <c r="H43" s="17" t="s">
        <v>21</v>
      </c>
      <c r="I43" s="27">
        <v>1855</v>
      </c>
      <c r="J43" s="20">
        <v>129.85</v>
      </c>
      <c r="K43" s="21"/>
      <c r="L43" s="20">
        <v>0</v>
      </c>
      <c r="M43" s="21"/>
      <c r="N43" s="27">
        <f t="shared" si="0"/>
        <v>1984.85</v>
      </c>
    </row>
    <row r="44" spans="1:14" ht="57.6" x14ac:dyDescent="0.3">
      <c r="A44" s="34">
        <v>40</v>
      </c>
      <c r="B44" s="15" t="s">
        <v>136</v>
      </c>
      <c r="C44" s="26">
        <v>45320</v>
      </c>
      <c r="D44" s="16">
        <v>45339</v>
      </c>
      <c r="E44" s="18" t="s">
        <v>137</v>
      </c>
      <c r="F44" s="17" t="s">
        <v>134</v>
      </c>
      <c r="G44" s="17" t="s">
        <v>135</v>
      </c>
      <c r="H44" s="17" t="s">
        <v>21</v>
      </c>
      <c r="I44" s="27">
        <v>450</v>
      </c>
      <c r="J44" s="20">
        <v>31.5</v>
      </c>
      <c r="K44" s="21"/>
      <c r="L44" s="20">
        <v>0</v>
      </c>
      <c r="M44" s="21"/>
      <c r="N44" s="27">
        <f t="shared" si="0"/>
        <v>481.5</v>
      </c>
    </row>
    <row r="45" spans="1:14" ht="43.2" x14ac:dyDescent="0.3">
      <c r="A45" s="34">
        <v>41</v>
      </c>
      <c r="B45" s="15" t="s">
        <v>138</v>
      </c>
      <c r="C45" s="26">
        <v>45316</v>
      </c>
      <c r="D45" s="16">
        <v>45348</v>
      </c>
      <c r="E45" s="18" t="s">
        <v>139</v>
      </c>
      <c r="F45" s="17" t="s">
        <v>140</v>
      </c>
      <c r="G45" s="17" t="s">
        <v>141</v>
      </c>
      <c r="H45" s="17" t="s">
        <v>21</v>
      </c>
      <c r="I45" s="27">
        <v>9926</v>
      </c>
      <c r="J45" s="20">
        <v>694.82</v>
      </c>
      <c r="K45" s="21"/>
      <c r="L45" s="20">
        <v>0</v>
      </c>
      <c r="M45" s="21"/>
      <c r="N45" s="27">
        <f t="shared" si="0"/>
        <v>10620.82</v>
      </c>
    </row>
    <row r="46" spans="1:14" ht="43.2" x14ac:dyDescent="0.3">
      <c r="A46" s="34">
        <v>42</v>
      </c>
      <c r="B46" s="15" t="s">
        <v>142</v>
      </c>
      <c r="C46" s="26"/>
      <c r="D46" s="16">
        <v>45345</v>
      </c>
      <c r="E46" s="18" t="s">
        <v>143</v>
      </c>
      <c r="F46" s="17" t="s">
        <v>144</v>
      </c>
      <c r="G46" s="17" t="s">
        <v>145</v>
      </c>
      <c r="H46" s="17" t="s">
        <v>21</v>
      </c>
      <c r="I46" s="27">
        <v>1300</v>
      </c>
      <c r="J46" s="20">
        <v>0</v>
      </c>
      <c r="K46" s="21"/>
      <c r="L46" s="20">
        <v>195</v>
      </c>
      <c r="M46" s="21"/>
      <c r="N46" s="27">
        <f t="shared" si="0"/>
        <v>1105</v>
      </c>
    </row>
    <row r="47" spans="1:14" ht="115.2" x14ac:dyDescent="0.3">
      <c r="A47" s="34">
        <v>43</v>
      </c>
      <c r="B47" s="15" t="s">
        <v>146</v>
      </c>
      <c r="C47" s="26"/>
      <c r="D47" s="16">
        <v>45348</v>
      </c>
      <c r="E47" s="18" t="s">
        <v>147</v>
      </c>
      <c r="F47" s="17" t="s">
        <v>140</v>
      </c>
      <c r="G47" s="17" t="s">
        <v>141</v>
      </c>
      <c r="H47" s="17" t="s">
        <v>21</v>
      </c>
      <c r="I47" s="27">
        <v>9370</v>
      </c>
      <c r="J47" s="20">
        <v>655.9</v>
      </c>
      <c r="K47" s="21"/>
      <c r="L47" s="20">
        <v>0</v>
      </c>
      <c r="M47" s="21"/>
      <c r="N47" s="27">
        <f t="shared" si="0"/>
        <v>10025.9</v>
      </c>
    </row>
    <row r="48" spans="1:14" ht="43.2" x14ac:dyDescent="0.3">
      <c r="A48" s="34">
        <v>44</v>
      </c>
      <c r="B48" s="15" t="s">
        <v>148</v>
      </c>
      <c r="C48" s="26">
        <v>45331</v>
      </c>
      <c r="D48" s="16">
        <v>45337</v>
      </c>
      <c r="E48" s="18" t="s">
        <v>149</v>
      </c>
      <c r="F48" s="17" t="s">
        <v>150</v>
      </c>
      <c r="G48" s="17" t="s">
        <v>151</v>
      </c>
      <c r="H48" s="17" t="s">
        <v>21</v>
      </c>
      <c r="I48" s="27">
        <v>5136</v>
      </c>
      <c r="J48" s="20">
        <v>359.52</v>
      </c>
      <c r="K48" s="21"/>
      <c r="L48" s="20">
        <v>0</v>
      </c>
      <c r="M48" s="21"/>
      <c r="N48" s="27">
        <f t="shared" si="0"/>
        <v>5495.52</v>
      </c>
    </row>
    <row r="49" spans="1:14" ht="43.2" x14ac:dyDescent="0.3">
      <c r="A49" s="34">
        <v>45</v>
      </c>
      <c r="B49" s="15" t="s">
        <v>152</v>
      </c>
      <c r="C49" s="26">
        <v>45330</v>
      </c>
      <c r="D49" s="16">
        <v>45369</v>
      </c>
      <c r="E49" s="18" t="s">
        <v>153</v>
      </c>
      <c r="F49" s="17" t="s">
        <v>154</v>
      </c>
      <c r="G49" s="17" t="s">
        <v>155</v>
      </c>
      <c r="H49" s="17" t="s">
        <v>21</v>
      </c>
      <c r="I49" s="27">
        <v>850</v>
      </c>
      <c r="J49" s="20">
        <v>59.5</v>
      </c>
      <c r="K49" s="21"/>
      <c r="L49" s="20">
        <v>0</v>
      </c>
      <c r="M49" s="21"/>
      <c r="N49" s="27">
        <f t="shared" si="0"/>
        <v>909.5</v>
      </c>
    </row>
    <row r="50" spans="1:14" ht="57.6" x14ac:dyDescent="0.3">
      <c r="A50" s="34">
        <v>46</v>
      </c>
      <c r="B50" s="15" t="s">
        <v>156</v>
      </c>
      <c r="C50" s="26">
        <v>45336</v>
      </c>
      <c r="D50" s="16">
        <v>45383</v>
      </c>
      <c r="E50" s="18" t="s">
        <v>157</v>
      </c>
      <c r="F50" s="17" t="s">
        <v>154</v>
      </c>
      <c r="G50" s="17" t="s">
        <v>155</v>
      </c>
      <c r="H50" s="17" t="s">
        <v>21</v>
      </c>
      <c r="I50" s="27">
        <v>700</v>
      </c>
      <c r="J50" s="20">
        <v>49</v>
      </c>
      <c r="K50" s="21"/>
      <c r="L50" s="20">
        <v>0</v>
      </c>
      <c r="M50" s="21"/>
      <c r="N50" s="27">
        <f t="shared" si="0"/>
        <v>749</v>
      </c>
    </row>
    <row r="51" spans="1:14" ht="100.8" x14ac:dyDescent="0.3">
      <c r="A51" s="34">
        <v>47</v>
      </c>
      <c r="B51" s="15" t="s">
        <v>158</v>
      </c>
      <c r="C51" s="26">
        <v>45364</v>
      </c>
      <c r="D51" s="16">
        <v>45384</v>
      </c>
      <c r="E51" s="18" t="s">
        <v>159</v>
      </c>
      <c r="F51" s="17" t="s">
        <v>154</v>
      </c>
      <c r="G51" s="17" t="s">
        <v>155</v>
      </c>
      <c r="H51" s="17" t="s">
        <v>21</v>
      </c>
      <c r="I51" s="27">
        <v>340</v>
      </c>
      <c r="J51" s="20">
        <v>23.8</v>
      </c>
      <c r="K51" s="21"/>
      <c r="L51" s="20">
        <v>0</v>
      </c>
      <c r="M51" s="21"/>
      <c r="N51" s="27">
        <f t="shared" si="0"/>
        <v>363.8</v>
      </c>
    </row>
    <row r="52" spans="1:14" ht="72" x14ac:dyDescent="0.3">
      <c r="A52" s="34">
        <v>48</v>
      </c>
      <c r="B52" s="15" t="s">
        <v>160</v>
      </c>
      <c r="C52" s="26">
        <v>45365</v>
      </c>
      <c r="D52" s="16">
        <v>45384</v>
      </c>
      <c r="E52" s="18" t="s">
        <v>161</v>
      </c>
      <c r="F52" s="17" t="s">
        <v>154</v>
      </c>
      <c r="G52" s="17" t="s">
        <v>155</v>
      </c>
      <c r="H52" s="17" t="s">
        <v>21</v>
      </c>
      <c r="I52" s="27">
        <v>340</v>
      </c>
      <c r="J52" s="20">
        <v>23.8</v>
      </c>
      <c r="K52" s="21"/>
      <c r="L52" s="20">
        <v>0</v>
      </c>
      <c r="M52" s="21"/>
      <c r="N52" s="27">
        <f t="shared" si="0"/>
        <v>363.8</v>
      </c>
    </row>
    <row r="53" spans="1:14" ht="43.2" x14ac:dyDescent="0.3">
      <c r="A53" s="34">
        <v>49</v>
      </c>
      <c r="B53" s="15" t="s">
        <v>162</v>
      </c>
      <c r="C53" s="26">
        <v>45336</v>
      </c>
      <c r="D53" s="16">
        <v>45350</v>
      </c>
      <c r="E53" s="18" t="s">
        <v>163</v>
      </c>
      <c r="F53" s="17" t="s">
        <v>154</v>
      </c>
      <c r="G53" s="17" t="s">
        <v>155</v>
      </c>
      <c r="H53" s="17" t="s">
        <v>21</v>
      </c>
      <c r="I53" s="27">
        <v>210</v>
      </c>
      <c r="J53" s="20">
        <v>14.7</v>
      </c>
      <c r="K53" s="21"/>
      <c r="L53" s="20">
        <v>0</v>
      </c>
      <c r="M53" s="21"/>
      <c r="N53" s="27">
        <f t="shared" si="0"/>
        <v>224.7</v>
      </c>
    </row>
    <row r="54" spans="1:14" ht="43.2" x14ac:dyDescent="0.3">
      <c r="A54" s="34">
        <v>50</v>
      </c>
      <c r="B54" s="15" t="s">
        <v>164</v>
      </c>
      <c r="C54" s="26">
        <v>45319</v>
      </c>
      <c r="D54" s="16">
        <v>45352</v>
      </c>
      <c r="E54" s="18" t="s">
        <v>165</v>
      </c>
      <c r="F54" s="17" t="s">
        <v>154</v>
      </c>
      <c r="G54" s="17" t="s">
        <v>155</v>
      </c>
      <c r="H54" s="17" t="s">
        <v>21</v>
      </c>
      <c r="I54" s="27">
        <v>180</v>
      </c>
      <c r="J54" s="20">
        <v>12.6</v>
      </c>
      <c r="K54" s="21"/>
      <c r="L54" s="20">
        <v>0</v>
      </c>
      <c r="M54" s="21"/>
      <c r="N54" s="27">
        <f t="shared" si="0"/>
        <v>192.6</v>
      </c>
    </row>
    <row r="55" spans="1:14" x14ac:dyDescent="0.3">
      <c r="A55" s="34">
        <v>51</v>
      </c>
      <c r="B55" s="15" t="s">
        <v>80</v>
      </c>
      <c r="C55" s="26">
        <v>45653</v>
      </c>
      <c r="D55" s="16">
        <v>45317</v>
      </c>
      <c r="E55" s="18" t="s">
        <v>166</v>
      </c>
      <c r="F55" s="17" t="s">
        <v>154</v>
      </c>
      <c r="G55" s="17" t="s">
        <v>155</v>
      </c>
      <c r="H55" s="17" t="s">
        <v>21</v>
      </c>
      <c r="I55" s="27">
        <v>180</v>
      </c>
      <c r="J55" s="20">
        <v>12.6</v>
      </c>
      <c r="K55" s="21"/>
      <c r="L55" s="20">
        <v>0</v>
      </c>
      <c r="M55" s="21"/>
      <c r="N55" s="27">
        <f t="shared" si="0"/>
        <v>192.6</v>
      </c>
    </row>
    <row r="56" spans="1:14" ht="43.2" x14ac:dyDescent="0.3">
      <c r="A56" s="34">
        <v>52</v>
      </c>
      <c r="B56" s="15" t="s">
        <v>167</v>
      </c>
      <c r="C56" s="26">
        <v>45315</v>
      </c>
      <c r="D56" s="16">
        <v>45327</v>
      </c>
      <c r="E56" s="18" t="s">
        <v>168</v>
      </c>
      <c r="F56" s="17" t="s">
        <v>154</v>
      </c>
      <c r="G56" s="17" t="s">
        <v>155</v>
      </c>
      <c r="H56" s="17" t="s">
        <v>21</v>
      </c>
      <c r="I56" s="27">
        <v>270</v>
      </c>
      <c r="J56" s="20">
        <v>18.899999999999999</v>
      </c>
      <c r="K56" s="21"/>
      <c r="L56" s="20">
        <v>0</v>
      </c>
      <c r="M56" s="21"/>
      <c r="N56" s="27">
        <f t="shared" si="0"/>
        <v>288.89999999999998</v>
      </c>
    </row>
    <row r="57" spans="1:14" ht="43.2" x14ac:dyDescent="0.3">
      <c r="A57" s="34">
        <v>53</v>
      </c>
      <c r="B57" s="15" t="s">
        <v>169</v>
      </c>
      <c r="C57" s="26">
        <v>45327</v>
      </c>
      <c r="D57" s="16">
        <v>45330</v>
      </c>
      <c r="E57" s="18" t="s">
        <v>170</v>
      </c>
      <c r="F57" s="17" t="s">
        <v>154</v>
      </c>
      <c r="G57" s="17" t="s">
        <v>155</v>
      </c>
      <c r="H57" s="17" t="s">
        <v>21</v>
      </c>
      <c r="I57" s="27">
        <v>270</v>
      </c>
      <c r="J57" s="20">
        <v>18.899999999999999</v>
      </c>
      <c r="K57" s="21"/>
      <c r="L57" s="20">
        <v>0</v>
      </c>
      <c r="M57" s="21"/>
      <c r="N57" s="27">
        <f t="shared" si="0"/>
        <v>288.89999999999998</v>
      </c>
    </row>
    <row r="58" spans="1:14" x14ac:dyDescent="0.3">
      <c r="A58" s="34">
        <v>54</v>
      </c>
      <c r="B58" s="15" t="s">
        <v>37</v>
      </c>
      <c r="C58" s="26"/>
      <c r="D58" s="16">
        <v>45342</v>
      </c>
      <c r="E58" s="18" t="s">
        <v>171</v>
      </c>
      <c r="F58" s="17" t="s">
        <v>172</v>
      </c>
      <c r="G58" s="17" t="s">
        <v>173</v>
      </c>
      <c r="H58" s="17" t="s">
        <v>21</v>
      </c>
      <c r="I58" s="27">
        <v>3600</v>
      </c>
      <c r="J58" s="20">
        <v>0</v>
      </c>
      <c r="K58" s="21"/>
      <c r="L58" s="20">
        <v>540</v>
      </c>
      <c r="M58" s="21"/>
      <c r="N58" s="27">
        <f t="shared" si="0"/>
        <v>3060</v>
      </c>
    </row>
    <row r="59" spans="1:14" ht="28.8" x14ac:dyDescent="0.3">
      <c r="A59" s="34">
        <v>55</v>
      </c>
      <c r="B59" s="15" t="s">
        <v>174</v>
      </c>
      <c r="C59" s="26"/>
      <c r="D59" s="16">
        <v>45327</v>
      </c>
      <c r="E59" s="18" t="s">
        <v>175</v>
      </c>
      <c r="F59" s="17" t="s">
        <v>176</v>
      </c>
      <c r="G59" s="17" t="s">
        <v>177</v>
      </c>
      <c r="H59" s="17" t="s">
        <v>103</v>
      </c>
      <c r="I59" s="27">
        <v>500</v>
      </c>
      <c r="J59" s="20">
        <v>0</v>
      </c>
      <c r="K59" s="21"/>
      <c r="L59" s="20">
        <v>0</v>
      </c>
      <c r="M59" s="21"/>
      <c r="N59" s="27">
        <f t="shared" si="0"/>
        <v>500</v>
      </c>
    </row>
    <row r="60" spans="1:14" ht="28.8" x14ac:dyDescent="0.3">
      <c r="A60" s="34">
        <v>56</v>
      </c>
      <c r="B60" s="15" t="s">
        <v>178</v>
      </c>
      <c r="C60" s="26"/>
      <c r="D60" s="16">
        <v>45364</v>
      </c>
      <c r="E60" s="18" t="s">
        <v>179</v>
      </c>
      <c r="F60" s="17" t="s">
        <v>180</v>
      </c>
      <c r="G60" s="17" t="s">
        <v>181</v>
      </c>
      <c r="H60" s="17" t="s">
        <v>21</v>
      </c>
      <c r="I60" s="27">
        <v>600</v>
      </c>
      <c r="J60" s="20">
        <v>0</v>
      </c>
      <c r="K60" s="21"/>
      <c r="L60" s="20">
        <v>0</v>
      </c>
      <c r="M60" s="21"/>
      <c r="N60" s="27">
        <f t="shared" si="0"/>
        <v>600</v>
      </c>
    </row>
    <row r="61" spans="1:14" ht="28.8" x14ac:dyDescent="0.3">
      <c r="A61" s="34">
        <v>57</v>
      </c>
      <c r="B61" s="15" t="s">
        <v>178</v>
      </c>
      <c r="C61" s="26"/>
      <c r="D61" s="16">
        <v>45338</v>
      </c>
      <c r="E61" s="18" t="s">
        <v>182</v>
      </c>
      <c r="F61" s="17" t="s">
        <v>183</v>
      </c>
      <c r="G61" s="17">
        <v>3170451201</v>
      </c>
      <c r="H61" s="17" t="s">
        <v>184</v>
      </c>
      <c r="I61" s="27">
        <v>650</v>
      </c>
      <c r="J61" s="20">
        <v>0</v>
      </c>
      <c r="K61" s="21"/>
      <c r="L61" s="20">
        <v>0</v>
      </c>
      <c r="M61" s="21"/>
      <c r="N61" s="27">
        <f t="shared" si="0"/>
        <v>650</v>
      </c>
    </row>
    <row r="62" spans="1:14" ht="57.6" x14ac:dyDescent="0.3">
      <c r="A62" s="34">
        <v>58</v>
      </c>
      <c r="B62" s="15" t="s">
        <v>185</v>
      </c>
      <c r="C62" s="26"/>
      <c r="D62" s="16">
        <v>45345</v>
      </c>
      <c r="E62" s="18" t="s">
        <v>186</v>
      </c>
      <c r="F62" s="17" t="s">
        <v>187</v>
      </c>
      <c r="G62" s="17" t="s">
        <v>188</v>
      </c>
      <c r="H62" s="17" t="s">
        <v>21</v>
      </c>
      <c r="I62" s="27">
        <v>800</v>
      </c>
      <c r="J62" s="20">
        <v>0</v>
      </c>
      <c r="K62" s="21"/>
      <c r="L62" s="20">
        <v>120</v>
      </c>
      <c r="M62" s="21"/>
      <c r="N62" s="27">
        <f t="shared" si="0"/>
        <v>680</v>
      </c>
    </row>
    <row r="63" spans="1:14" ht="43.2" x14ac:dyDescent="0.3">
      <c r="A63" s="34">
        <v>59</v>
      </c>
      <c r="B63" s="15" t="s">
        <v>189</v>
      </c>
      <c r="C63" s="26"/>
      <c r="D63" s="16">
        <v>45294</v>
      </c>
      <c r="E63" s="18" t="s">
        <v>190</v>
      </c>
      <c r="F63" s="17" t="s">
        <v>191</v>
      </c>
      <c r="G63" s="17" t="s">
        <v>192</v>
      </c>
      <c r="H63" s="17" t="s">
        <v>21</v>
      </c>
      <c r="I63" s="27">
        <v>1646.4</v>
      </c>
      <c r="J63" s="20">
        <v>49.39</v>
      </c>
      <c r="K63" s="21"/>
      <c r="L63" s="20">
        <v>0</v>
      </c>
      <c r="M63" s="21"/>
      <c r="N63" s="27">
        <f t="shared" si="0"/>
        <v>1695.7900000000002</v>
      </c>
    </row>
    <row r="64" spans="1:14" ht="57.6" x14ac:dyDescent="0.3">
      <c r="A64" s="34">
        <v>60</v>
      </c>
      <c r="B64" s="15" t="s">
        <v>193</v>
      </c>
      <c r="C64" s="26">
        <v>45338</v>
      </c>
      <c r="D64" s="16">
        <v>45335</v>
      </c>
      <c r="E64" s="18" t="s">
        <v>194</v>
      </c>
      <c r="F64" s="17" t="s">
        <v>195</v>
      </c>
      <c r="G64" s="17" t="s">
        <v>196</v>
      </c>
      <c r="H64" s="17" t="s">
        <v>21</v>
      </c>
      <c r="I64" s="27">
        <v>3600</v>
      </c>
      <c r="J64" s="20">
        <v>0</v>
      </c>
      <c r="K64" s="21"/>
      <c r="L64" s="20">
        <v>540</v>
      </c>
      <c r="M64" s="21"/>
      <c r="N64" s="27">
        <f t="shared" si="0"/>
        <v>3060</v>
      </c>
    </row>
    <row r="65" spans="1:14" ht="28.8" x14ac:dyDescent="0.3">
      <c r="A65" s="34">
        <v>61</v>
      </c>
      <c r="B65" s="15" t="s">
        <v>197</v>
      </c>
      <c r="C65" s="26"/>
      <c r="D65" s="16">
        <v>45335</v>
      </c>
      <c r="E65" s="18" t="s">
        <v>198</v>
      </c>
      <c r="F65" s="35" t="s">
        <v>199</v>
      </c>
      <c r="G65" s="17" t="s">
        <v>200</v>
      </c>
      <c r="H65" s="17" t="s">
        <v>21</v>
      </c>
      <c r="I65" s="27">
        <v>13500</v>
      </c>
      <c r="J65" s="20">
        <v>945</v>
      </c>
      <c r="K65" s="21"/>
      <c r="L65" s="20">
        <v>0</v>
      </c>
      <c r="M65" s="21"/>
      <c r="N65" s="27">
        <f t="shared" si="0"/>
        <v>14445</v>
      </c>
    </row>
    <row r="66" spans="1:14" ht="28.8" x14ac:dyDescent="0.3">
      <c r="A66" s="34">
        <v>62</v>
      </c>
      <c r="B66" s="15" t="s">
        <v>201</v>
      </c>
      <c r="C66" s="26"/>
      <c r="D66" s="16">
        <v>45334</v>
      </c>
      <c r="E66" s="18" t="s">
        <v>202</v>
      </c>
      <c r="F66" s="17" t="s">
        <v>203</v>
      </c>
      <c r="G66" s="17" t="s">
        <v>204</v>
      </c>
      <c r="H66" s="17" t="s">
        <v>21</v>
      </c>
      <c r="I66" s="27">
        <v>3567.59</v>
      </c>
      <c r="J66" s="20">
        <v>241.58</v>
      </c>
      <c r="K66" s="21"/>
      <c r="L66" s="20">
        <v>0</v>
      </c>
      <c r="M66" s="21"/>
      <c r="N66" s="27">
        <f t="shared" si="0"/>
        <v>3809.17</v>
      </c>
    </row>
    <row r="67" spans="1:14" ht="28.8" x14ac:dyDescent="0.3">
      <c r="A67" s="34">
        <v>63</v>
      </c>
      <c r="B67" s="15" t="s">
        <v>205</v>
      </c>
      <c r="C67" s="26">
        <v>45314</v>
      </c>
      <c r="D67" s="16">
        <v>45317</v>
      </c>
      <c r="E67" s="18" t="s">
        <v>206</v>
      </c>
      <c r="F67" s="17" t="s">
        <v>207</v>
      </c>
      <c r="G67" s="17" t="s">
        <v>208</v>
      </c>
      <c r="H67" s="17" t="s">
        <v>21</v>
      </c>
      <c r="I67" s="27">
        <v>120</v>
      </c>
      <c r="J67" s="20">
        <v>8.4</v>
      </c>
      <c r="K67" s="21"/>
      <c r="L67" s="20">
        <v>0</v>
      </c>
      <c r="M67" s="21"/>
      <c r="N67" s="27">
        <f t="shared" si="0"/>
        <v>128.4</v>
      </c>
    </row>
    <row r="68" spans="1:14" ht="57.6" x14ac:dyDescent="0.3">
      <c r="A68" s="34">
        <v>64</v>
      </c>
      <c r="B68" s="15" t="s">
        <v>209</v>
      </c>
      <c r="C68" s="26"/>
      <c r="D68" s="16">
        <v>45320</v>
      </c>
      <c r="E68" s="18" t="s">
        <v>210</v>
      </c>
      <c r="F68" s="17" t="s">
        <v>211</v>
      </c>
      <c r="G68" s="17" t="s">
        <v>212</v>
      </c>
      <c r="H68" s="17" t="s">
        <v>21</v>
      </c>
      <c r="I68" s="27">
        <v>588.23</v>
      </c>
      <c r="J68" s="20">
        <v>0</v>
      </c>
      <c r="K68" s="21"/>
      <c r="L68" s="20">
        <v>88.23</v>
      </c>
      <c r="M68" s="21"/>
      <c r="N68" s="27">
        <f t="shared" si="0"/>
        <v>500</v>
      </c>
    </row>
    <row r="69" spans="1:14" ht="28.8" x14ac:dyDescent="0.3">
      <c r="A69" s="34">
        <v>65</v>
      </c>
      <c r="B69" s="15" t="s">
        <v>213</v>
      </c>
      <c r="C69" s="26"/>
      <c r="D69" s="16" t="s">
        <v>214</v>
      </c>
      <c r="E69" s="18" t="s">
        <v>215</v>
      </c>
      <c r="F69" s="17" t="s">
        <v>216</v>
      </c>
      <c r="G69" s="17">
        <v>89324007509</v>
      </c>
      <c r="H69" s="17" t="s">
        <v>103</v>
      </c>
      <c r="I69" s="27">
        <v>300</v>
      </c>
      <c r="J69" s="20">
        <v>0</v>
      </c>
      <c r="K69" s="21"/>
      <c r="L69" s="20">
        <v>0</v>
      </c>
      <c r="M69" s="21"/>
      <c r="N69" s="27">
        <f t="shared" si="0"/>
        <v>300</v>
      </c>
    </row>
    <row r="70" spans="1:14" ht="28.8" x14ac:dyDescent="0.3">
      <c r="A70" s="34">
        <v>66</v>
      </c>
      <c r="B70" s="15" t="s">
        <v>217</v>
      </c>
      <c r="C70" s="26">
        <v>45301</v>
      </c>
      <c r="D70" s="16">
        <v>45358</v>
      </c>
      <c r="E70" s="18" t="s">
        <v>218</v>
      </c>
      <c r="F70" s="17" t="s">
        <v>219</v>
      </c>
      <c r="G70" s="17" t="s">
        <v>220</v>
      </c>
      <c r="H70" s="17" t="s">
        <v>21</v>
      </c>
      <c r="I70" s="27">
        <v>14900</v>
      </c>
      <c r="J70" s="20">
        <v>0</v>
      </c>
      <c r="K70" s="21"/>
      <c r="L70" s="20">
        <v>0</v>
      </c>
      <c r="M70" s="21"/>
      <c r="N70" s="27">
        <f t="shared" ref="N70:N133" si="1">+I70+J70-L70</f>
        <v>14900</v>
      </c>
    </row>
    <row r="71" spans="1:14" ht="72" x14ac:dyDescent="0.3">
      <c r="A71" s="34">
        <v>67</v>
      </c>
      <c r="B71" s="15" t="s">
        <v>221</v>
      </c>
      <c r="C71" s="26" t="s">
        <v>222</v>
      </c>
      <c r="D71" s="16">
        <v>45342</v>
      </c>
      <c r="E71" s="18" t="s">
        <v>223</v>
      </c>
      <c r="F71" s="17" t="s">
        <v>224</v>
      </c>
      <c r="G71" s="17" t="s">
        <v>225</v>
      </c>
      <c r="H71" s="17" t="s">
        <v>21</v>
      </c>
      <c r="I71" s="27">
        <v>1176.47</v>
      </c>
      <c r="J71" s="20">
        <v>0</v>
      </c>
      <c r="K71" s="21"/>
      <c r="L71" s="20">
        <v>176.47</v>
      </c>
      <c r="M71" s="21"/>
      <c r="N71" s="27">
        <f t="shared" si="1"/>
        <v>1000</v>
      </c>
    </row>
    <row r="72" spans="1:14" ht="43.2" x14ac:dyDescent="0.3">
      <c r="A72" s="34">
        <v>68</v>
      </c>
      <c r="B72" s="15" t="s">
        <v>226</v>
      </c>
      <c r="C72" s="26">
        <v>45299</v>
      </c>
      <c r="D72" s="16">
        <v>45323</v>
      </c>
      <c r="E72" s="18" t="s">
        <v>227</v>
      </c>
      <c r="F72" s="17" t="s">
        <v>228</v>
      </c>
      <c r="G72" s="17" t="s">
        <v>229</v>
      </c>
      <c r="H72" s="17" t="s">
        <v>21</v>
      </c>
      <c r="I72" s="27">
        <v>2040</v>
      </c>
      <c r="J72" s="20">
        <v>142.80000000000001</v>
      </c>
      <c r="K72" s="21"/>
      <c r="L72" s="20">
        <v>306</v>
      </c>
      <c r="M72" s="21"/>
      <c r="N72" s="27">
        <f t="shared" si="1"/>
        <v>1876.8000000000002</v>
      </c>
    </row>
    <row r="73" spans="1:14" ht="115.2" x14ac:dyDescent="0.3">
      <c r="A73" s="34">
        <v>69</v>
      </c>
      <c r="B73" s="15" t="s">
        <v>230</v>
      </c>
      <c r="C73" s="26">
        <v>45299</v>
      </c>
      <c r="D73" s="16">
        <v>45323</v>
      </c>
      <c r="E73" s="18" t="s">
        <v>231</v>
      </c>
      <c r="F73" s="17" t="s">
        <v>228</v>
      </c>
      <c r="G73" s="17" t="s">
        <v>229</v>
      </c>
      <c r="H73" s="17" t="s">
        <v>21</v>
      </c>
      <c r="I73" s="27">
        <v>1400</v>
      </c>
      <c r="J73" s="20">
        <v>98</v>
      </c>
      <c r="K73" s="21"/>
      <c r="L73" s="20">
        <v>210</v>
      </c>
      <c r="M73" s="21"/>
      <c r="N73" s="27">
        <f t="shared" si="1"/>
        <v>1288</v>
      </c>
    </row>
    <row r="74" spans="1:14" ht="72" x14ac:dyDescent="0.3">
      <c r="A74" s="34">
        <v>70</v>
      </c>
      <c r="B74" s="15" t="s">
        <v>232</v>
      </c>
      <c r="C74" s="26">
        <v>45306</v>
      </c>
      <c r="D74" s="16">
        <v>45342</v>
      </c>
      <c r="E74" s="18" t="s">
        <v>233</v>
      </c>
      <c r="F74" s="17" t="s">
        <v>234</v>
      </c>
      <c r="G74" s="17" t="s">
        <v>235</v>
      </c>
      <c r="H74" s="17" t="s">
        <v>21</v>
      </c>
      <c r="I74" s="27">
        <v>3600</v>
      </c>
      <c r="J74" s="20">
        <v>252</v>
      </c>
      <c r="K74" s="21"/>
      <c r="L74" s="20">
        <v>540</v>
      </c>
      <c r="M74" s="21"/>
      <c r="N74" s="27">
        <f t="shared" si="1"/>
        <v>3312</v>
      </c>
    </row>
    <row r="75" spans="1:14" ht="57.6" x14ac:dyDescent="0.3">
      <c r="A75" s="34">
        <v>71</v>
      </c>
      <c r="B75" s="15" t="s">
        <v>236</v>
      </c>
      <c r="C75" s="26"/>
      <c r="D75" s="16">
        <v>45341</v>
      </c>
      <c r="E75" s="18" t="s">
        <v>237</v>
      </c>
      <c r="F75" s="17" t="s">
        <v>238</v>
      </c>
      <c r="G75" s="17" t="s">
        <v>239</v>
      </c>
      <c r="H75" s="17" t="s">
        <v>21</v>
      </c>
      <c r="I75" s="27">
        <v>5620</v>
      </c>
      <c r="J75" s="20">
        <v>393.4</v>
      </c>
      <c r="K75" s="21"/>
      <c r="L75" s="20">
        <v>0</v>
      </c>
      <c r="M75" s="21"/>
      <c r="N75" s="27">
        <f t="shared" si="1"/>
        <v>6013.4</v>
      </c>
    </row>
    <row r="76" spans="1:14" ht="28.8" x14ac:dyDescent="0.3">
      <c r="A76" s="34">
        <v>72</v>
      </c>
      <c r="B76" s="15" t="s">
        <v>240</v>
      </c>
      <c r="C76" s="26">
        <v>45310</v>
      </c>
      <c r="D76" s="16">
        <v>45316</v>
      </c>
      <c r="E76" s="18" t="s">
        <v>241</v>
      </c>
      <c r="F76" s="17" t="s">
        <v>242</v>
      </c>
      <c r="G76" s="17" t="s">
        <v>243</v>
      </c>
      <c r="H76" s="17" t="s">
        <v>21</v>
      </c>
      <c r="I76" s="27">
        <v>10638.46</v>
      </c>
      <c r="J76" s="20">
        <v>778.59</v>
      </c>
      <c r="K76" s="21"/>
      <c r="L76" s="20">
        <v>0</v>
      </c>
      <c r="M76" s="21"/>
      <c r="N76" s="27">
        <f t="shared" si="1"/>
        <v>11417.05</v>
      </c>
    </row>
    <row r="77" spans="1:14" ht="43.2" x14ac:dyDescent="0.3">
      <c r="A77" s="34">
        <v>73</v>
      </c>
      <c r="B77" s="15" t="s">
        <v>244</v>
      </c>
      <c r="C77" s="26"/>
      <c r="D77" s="16">
        <v>45336</v>
      </c>
      <c r="E77" s="18" t="s">
        <v>245</v>
      </c>
      <c r="F77" s="17" t="s">
        <v>246</v>
      </c>
      <c r="G77" s="17" t="s">
        <v>247</v>
      </c>
      <c r="H77" s="17" t="s">
        <v>21</v>
      </c>
      <c r="I77" s="27">
        <v>1830</v>
      </c>
      <c r="J77" s="20">
        <v>54.9</v>
      </c>
      <c r="K77" s="21"/>
      <c r="L77" s="20">
        <v>0</v>
      </c>
      <c r="M77" s="21"/>
      <c r="N77" s="27">
        <f t="shared" si="1"/>
        <v>1884.9</v>
      </c>
    </row>
    <row r="78" spans="1:14" ht="43.2" x14ac:dyDescent="0.3">
      <c r="A78" s="34">
        <v>74</v>
      </c>
      <c r="B78" s="15" t="s">
        <v>248</v>
      </c>
      <c r="C78" s="26">
        <v>45316</v>
      </c>
      <c r="D78" s="16">
        <v>45339</v>
      </c>
      <c r="E78" s="18" t="s">
        <v>223</v>
      </c>
      <c r="F78" s="17" t="s">
        <v>249</v>
      </c>
      <c r="G78" s="17" t="s">
        <v>250</v>
      </c>
      <c r="H78" s="17" t="s">
        <v>21</v>
      </c>
      <c r="I78" s="27">
        <v>320</v>
      </c>
      <c r="J78" s="20">
        <v>0</v>
      </c>
      <c r="K78" s="21"/>
      <c r="L78" s="20">
        <v>48</v>
      </c>
      <c r="M78" s="21"/>
      <c r="N78" s="27">
        <f t="shared" si="1"/>
        <v>272</v>
      </c>
    </row>
    <row r="79" spans="1:14" x14ac:dyDescent="0.3">
      <c r="A79" s="34">
        <v>75</v>
      </c>
      <c r="B79" s="15" t="s">
        <v>37</v>
      </c>
      <c r="C79" s="26">
        <v>45302</v>
      </c>
      <c r="D79" s="16">
        <v>45363</v>
      </c>
      <c r="E79" s="18" t="s">
        <v>251</v>
      </c>
      <c r="F79" s="17" t="s">
        <v>252</v>
      </c>
      <c r="G79" s="17" t="s">
        <v>253</v>
      </c>
      <c r="H79" s="17" t="s">
        <v>21</v>
      </c>
      <c r="I79" s="27">
        <v>11620</v>
      </c>
      <c r="J79" s="20">
        <v>0</v>
      </c>
      <c r="K79" s="21"/>
      <c r="L79" s="20">
        <v>0</v>
      </c>
      <c r="M79" s="21"/>
      <c r="N79" s="27">
        <f t="shared" si="1"/>
        <v>11620</v>
      </c>
    </row>
    <row r="80" spans="1:14" x14ac:dyDescent="0.3">
      <c r="A80" s="34">
        <v>76</v>
      </c>
      <c r="B80" s="15" t="s">
        <v>254</v>
      </c>
      <c r="C80" s="26">
        <v>45306</v>
      </c>
      <c r="D80" s="16">
        <v>45310</v>
      </c>
      <c r="E80" s="18" t="s">
        <v>255</v>
      </c>
      <c r="F80" s="17" t="s">
        <v>256</v>
      </c>
      <c r="G80" s="17" t="s">
        <v>257</v>
      </c>
      <c r="H80" s="17" t="s">
        <v>21</v>
      </c>
      <c r="I80" s="27">
        <v>1980</v>
      </c>
      <c r="J80" s="20">
        <v>0</v>
      </c>
      <c r="K80" s="21"/>
      <c r="L80" s="20">
        <v>0</v>
      </c>
      <c r="M80" s="21"/>
      <c r="N80" s="27">
        <f t="shared" si="1"/>
        <v>1980</v>
      </c>
    </row>
    <row r="81" spans="1:14" x14ac:dyDescent="0.3">
      <c r="A81" s="34">
        <v>77</v>
      </c>
      <c r="B81" s="15" t="s">
        <v>37</v>
      </c>
      <c r="C81" s="26">
        <v>45320</v>
      </c>
      <c r="D81" s="16">
        <v>45345</v>
      </c>
      <c r="E81" s="18" t="s">
        <v>258</v>
      </c>
      <c r="F81" s="17" t="s">
        <v>259</v>
      </c>
      <c r="G81" s="17" t="s">
        <v>260</v>
      </c>
      <c r="H81" s="17" t="s">
        <v>21</v>
      </c>
      <c r="I81" s="27">
        <v>720</v>
      </c>
      <c r="J81" s="20">
        <v>50.4</v>
      </c>
      <c r="K81" s="21"/>
      <c r="L81" s="20">
        <v>0</v>
      </c>
      <c r="M81" s="21"/>
      <c r="N81" s="27">
        <f t="shared" si="1"/>
        <v>770.4</v>
      </c>
    </row>
    <row r="82" spans="1:14" x14ac:dyDescent="0.3">
      <c r="A82" s="34">
        <v>78</v>
      </c>
      <c r="B82" s="15" t="s">
        <v>37</v>
      </c>
      <c r="C82" s="26">
        <v>45302</v>
      </c>
      <c r="D82" s="16">
        <v>45342</v>
      </c>
      <c r="E82" s="18" t="s">
        <v>261</v>
      </c>
      <c r="F82" s="17" t="s">
        <v>262</v>
      </c>
      <c r="G82" s="17" t="s">
        <v>263</v>
      </c>
      <c r="H82" s="17" t="s">
        <v>21</v>
      </c>
      <c r="I82" s="27">
        <v>7549.5</v>
      </c>
      <c r="J82" s="20">
        <v>528.46500000000003</v>
      </c>
      <c r="K82" s="21"/>
      <c r="L82" s="20">
        <v>0</v>
      </c>
      <c r="M82" s="21"/>
      <c r="N82" s="27">
        <f t="shared" si="1"/>
        <v>8077.9650000000001</v>
      </c>
    </row>
    <row r="83" spans="1:14" x14ac:dyDescent="0.3">
      <c r="A83" s="34">
        <v>79</v>
      </c>
      <c r="B83" s="15" t="s">
        <v>37</v>
      </c>
      <c r="C83" s="26"/>
      <c r="D83" s="16">
        <v>45345</v>
      </c>
      <c r="E83" s="18" t="s">
        <v>264</v>
      </c>
      <c r="F83" s="17" t="s">
        <v>265</v>
      </c>
      <c r="G83" s="17" t="s">
        <v>266</v>
      </c>
      <c r="H83" s="17" t="s">
        <v>21</v>
      </c>
      <c r="I83" s="27">
        <v>5090.5</v>
      </c>
      <c r="J83" s="20">
        <v>356.34</v>
      </c>
      <c r="K83" s="21"/>
      <c r="L83" s="20">
        <v>0</v>
      </c>
      <c r="M83" s="21"/>
      <c r="N83" s="27">
        <f t="shared" si="1"/>
        <v>5446.84</v>
      </c>
    </row>
    <row r="84" spans="1:14" x14ac:dyDescent="0.3">
      <c r="A84" s="34">
        <v>80</v>
      </c>
      <c r="B84" s="15" t="s">
        <v>37</v>
      </c>
      <c r="C84" s="26">
        <v>45320</v>
      </c>
      <c r="D84" s="16">
        <v>45320</v>
      </c>
      <c r="E84" s="18" t="s">
        <v>267</v>
      </c>
      <c r="F84" s="17" t="s">
        <v>268</v>
      </c>
      <c r="G84" s="17" t="s">
        <v>269</v>
      </c>
      <c r="H84" s="17" t="s">
        <v>21</v>
      </c>
      <c r="I84" s="27">
        <v>3530</v>
      </c>
      <c r="J84" s="20">
        <v>0</v>
      </c>
      <c r="K84" s="21"/>
      <c r="L84" s="20">
        <v>529.5</v>
      </c>
      <c r="M84" s="21"/>
      <c r="N84" s="27">
        <f t="shared" si="1"/>
        <v>3000.5</v>
      </c>
    </row>
    <row r="85" spans="1:14" x14ac:dyDescent="0.3">
      <c r="A85" s="34">
        <v>81</v>
      </c>
      <c r="B85" s="15" t="s">
        <v>254</v>
      </c>
      <c r="C85" s="26"/>
      <c r="D85" s="16">
        <v>45362</v>
      </c>
      <c r="E85" s="18" t="s">
        <v>270</v>
      </c>
      <c r="F85" s="17" t="s">
        <v>271</v>
      </c>
      <c r="G85" s="17" t="s">
        <v>272</v>
      </c>
      <c r="H85" s="17" t="s">
        <v>21</v>
      </c>
      <c r="I85" s="27">
        <v>1600</v>
      </c>
      <c r="J85" s="20">
        <v>112</v>
      </c>
      <c r="K85" s="21"/>
      <c r="L85" s="20">
        <v>0</v>
      </c>
      <c r="M85" s="21"/>
      <c r="N85" s="27">
        <f t="shared" si="1"/>
        <v>1712</v>
      </c>
    </row>
    <row r="86" spans="1:14" x14ac:dyDescent="0.3">
      <c r="A86" s="34">
        <v>82</v>
      </c>
      <c r="B86" s="15" t="s">
        <v>37</v>
      </c>
      <c r="C86" s="26">
        <v>45350</v>
      </c>
      <c r="D86" s="16">
        <v>45350</v>
      </c>
      <c r="E86" s="18" t="s">
        <v>273</v>
      </c>
      <c r="F86" s="17" t="s">
        <v>274</v>
      </c>
      <c r="G86" s="17" t="s">
        <v>275</v>
      </c>
      <c r="H86" s="17" t="s">
        <v>21</v>
      </c>
      <c r="I86" s="27">
        <v>700</v>
      </c>
      <c r="J86" s="20">
        <v>0</v>
      </c>
      <c r="K86" s="21"/>
      <c r="L86" s="20">
        <v>0</v>
      </c>
      <c r="M86" s="21"/>
      <c r="N86" s="27">
        <f t="shared" si="1"/>
        <v>700</v>
      </c>
    </row>
    <row r="87" spans="1:14" x14ac:dyDescent="0.3">
      <c r="A87" s="34">
        <v>83</v>
      </c>
      <c r="B87" s="15" t="s">
        <v>37</v>
      </c>
      <c r="C87" s="26">
        <v>45345</v>
      </c>
      <c r="D87" s="16">
        <v>45345</v>
      </c>
      <c r="E87" s="18" t="s">
        <v>276</v>
      </c>
      <c r="F87" s="17" t="s">
        <v>277</v>
      </c>
      <c r="G87" s="17" t="s">
        <v>278</v>
      </c>
      <c r="H87" s="17" t="s">
        <v>21</v>
      </c>
      <c r="I87" s="27">
        <v>1050</v>
      </c>
      <c r="J87" s="20">
        <v>0</v>
      </c>
      <c r="K87" s="21"/>
      <c r="L87" s="20">
        <v>0</v>
      </c>
      <c r="M87" s="21"/>
      <c r="N87" s="27">
        <f t="shared" si="1"/>
        <v>1050</v>
      </c>
    </row>
    <row r="88" spans="1:14" x14ac:dyDescent="0.3">
      <c r="A88" s="34">
        <v>84</v>
      </c>
      <c r="B88" s="15" t="s">
        <v>37</v>
      </c>
      <c r="C88" s="26">
        <v>45341</v>
      </c>
      <c r="D88" s="16">
        <v>45350</v>
      </c>
      <c r="E88" s="18" t="s">
        <v>279</v>
      </c>
      <c r="F88" s="17" t="s">
        <v>280</v>
      </c>
      <c r="G88" s="17" t="s">
        <v>281</v>
      </c>
      <c r="H88" s="17" t="s">
        <v>21</v>
      </c>
      <c r="I88" s="27">
        <v>2100</v>
      </c>
      <c r="J88" s="20">
        <v>0</v>
      </c>
      <c r="K88" s="21"/>
      <c r="L88" s="20">
        <v>0</v>
      </c>
      <c r="M88" s="21"/>
      <c r="N88" s="27">
        <f t="shared" si="1"/>
        <v>2100</v>
      </c>
    </row>
    <row r="89" spans="1:14" x14ac:dyDescent="0.3">
      <c r="A89" s="34">
        <v>85</v>
      </c>
      <c r="B89" s="15" t="s">
        <v>37</v>
      </c>
      <c r="C89" s="26">
        <v>45350</v>
      </c>
      <c r="D89" s="16">
        <v>45352</v>
      </c>
      <c r="E89" s="18" t="s">
        <v>282</v>
      </c>
      <c r="F89" s="17" t="s">
        <v>283</v>
      </c>
      <c r="G89" s="17" t="s">
        <v>284</v>
      </c>
      <c r="H89" s="17" t="s">
        <v>21</v>
      </c>
      <c r="I89" s="27">
        <v>2100</v>
      </c>
      <c r="J89" s="20">
        <v>0</v>
      </c>
      <c r="K89" s="21"/>
      <c r="L89" s="20">
        <v>0</v>
      </c>
      <c r="M89" s="21"/>
      <c r="N89" s="27">
        <f t="shared" si="1"/>
        <v>2100</v>
      </c>
    </row>
    <row r="90" spans="1:14" x14ac:dyDescent="0.3">
      <c r="A90" s="34">
        <v>86</v>
      </c>
      <c r="B90" s="15" t="s">
        <v>37</v>
      </c>
      <c r="C90" s="26"/>
      <c r="D90" s="16">
        <v>45313</v>
      </c>
      <c r="E90" s="18" t="s">
        <v>285</v>
      </c>
      <c r="F90" s="17" t="s">
        <v>286</v>
      </c>
      <c r="G90" s="17" t="s">
        <v>287</v>
      </c>
      <c r="H90" s="17" t="s">
        <v>21</v>
      </c>
      <c r="I90" s="27">
        <v>14000</v>
      </c>
      <c r="J90" s="20">
        <v>980</v>
      </c>
      <c r="K90" s="21"/>
      <c r="L90" s="20">
        <v>0</v>
      </c>
      <c r="M90" s="21"/>
      <c r="N90" s="27">
        <f t="shared" si="1"/>
        <v>14980</v>
      </c>
    </row>
    <row r="91" spans="1:14" x14ac:dyDescent="0.3">
      <c r="A91" s="34">
        <v>87</v>
      </c>
      <c r="B91" s="15" t="s">
        <v>37</v>
      </c>
      <c r="C91" s="26">
        <v>45328</v>
      </c>
      <c r="D91" s="16">
        <v>45351</v>
      </c>
      <c r="E91" s="18" t="s">
        <v>143</v>
      </c>
      <c r="F91" s="17" t="s">
        <v>288</v>
      </c>
      <c r="G91" s="17" t="s">
        <v>289</v>
      </c>
      <c r="H91" s="17" t="s">
        <v>21</v>
      </c>
      <c r="I91" s="27">
        <v>13380</v>
      </c>
      <c r="J91" s="20">
        <v>936.6</v>
      </c>
      <c r="K91" s="21"/>
      <c r="L91" s="20">
        <v>0</v>
      </c>
      <c r="M91" s="21"/>
      <c r="N91" s="27">
        <f t="shared" si="1"/>
        <v>14316.6</v>
      </c>
    </row>
    <row r="92" spans="1:14" ht="28.8" x14ac:dyDescent="0.3">
      <c r="A92" s="34">
        <v>88</v>
      </c>
      <c r="B92" s="15" t="s">
        <v>290</v>
      </c>
      <c r="C92" s="26"/>
      <c r="D92" s="16">
        <v>45322</v>
      </c>
      <c r="E92" s="18" t="s">
        <v>261</v>
      </c>
      <c r="F92" s="17" t="s">
        <v>291</v>
      </c>
      <c r="G92" s="17" t="s">
        <v>292</v>
      </c>
      <c r="H92" s="17" t="s">
        <v>21</v>
      </c>
      <c r="I92" s="27">
        <v>511.65</v>
      </c>
      <c r="J92" s="20">
        <v>0</v>
      </c>
      <c r="K92" s="21"/>
      <c r="L92" s="20">
        <v>0</v>
      </c>
      <c r="M92" s="21"/>
      <c r="N92" s="27">
        <f t="shared" si="1"/>
        <v>511.65</v>
      </c>
    </row>
    <row r="93" spans="1:14" x14ac:dyDescent="0.3">
      <c r="A93" s="34">
        <v>89</v>
      </c>
      <c r="B93" s="15" t="s">
        <v>254</v>
      </c>
      <c r="C93" s="26"/>
      <c r="D93" s="16">
        <v>45335</v>
      </c>
      <c r="E93" s="18" t="s">
        <v>293</v>
      </c>
      <c r="F93" s="17" t="s">
        <v>294</v>
      </c>
      <c r="G93" s="17" t="s">
        <v>295</v>
      </c>
      <c r="H93" s="17" t="s">
        <v>21</v>
      </c>
      <c r="I93" s="27">
        <v>340</v>
      </c>
      <c r="J93" s="20">
        <v>0</v>
      </c>
      <c r="K93" s="21"/>
      <c r="L93" s="20">
        <v>0</v>
      </c>
      <c r="M93" s="21"/>
      <c r="N93" s="27">
        <f t="shared" si="1"/>
        <v>340</v>
      </c>
    </row>
    <row r="94" spans="1:14" x14ac:dyDescent="0.3">
      <c r="A94" s="34">
        <v>90</v>
      </c>
      <c r="B94" s="15" t="s">
        <v>37</v>
      </c>
      <c r="C94" s="26">
        <v>45310</v>
      </c>
      <c r="D94" s="16">
        <v>45340</v>
      </c>
      <c r="E94" s="18" t="s">
        <v>296</v>
      </c>
      <c r="F94" s="17" t="s">
        <v>297</v>
      </c>
      <c r="G94" s="17" t="s">
        <v>298</v>
      </c>
      <c r="H94" s="17" t="s">
        <v>21</v>
      </c>
      <c r="I94" s="27">
        <v>950</v>
      </c>
      <c r="J94" s="20">
        <v>66.5</v>
      </c>
      <c r="K94" s="21"/>
      <c r="L94" s="20">
        <v>66.5</v>
      </c>
      <c r="M94" s="21"/>
      <c r="N94" s="27">
        <f t="shared" si="1"/>
        <v>950</v>
      </c>
    </row>
    <row r="95" spans="1:14" x14ac:dyDescent="0.3">
      <c r="A95" s="34">
        <v>91</v>
      </c>
      <c r="B95" s="15" t="s">
        <v>37</v>
      </c>
      <c r="C95" s="26">
        <v>45319</v>
      </c>
      <c r="D95" s="16">
        <v>45330</v>
      </c>
      <c r="E95" s="18" t="s">
        <v>127</v>
      </c>
      <c r="F95" s="17" t="s">
        <v>299</v>
      </c>
      <c r="G95" s="17" t="s">
        <v>300</v>
      </c>
      <c r="H95" s="17" t="s">
        <v>21</v>
      </c>
      <c r="I95" s="27">
        <v>2500</v>
      </c>
      <c r="J95" s="20">
        <v>175</v>
      </c>
      <c r="K95" s="21"/>
      <c r="L95" s="20">
        <v>0</v>
      </c>
      <c r="M95" s="21"/>
      <c r="N95" s="27">
        <f t="shared" si="1"/>
        <v>2675</v>
      </c>
    </row>
    <row r="96" spans="1:14" x14ac:dyDescent="0.3">
      <c r="A96" s="34">
        <v>92</v>
      </c>
      <c r="B96" s="15" t="s">
        <v>37</v>
      </c>
      <c r="C96" s="26">
        <v>45321</v>
      </c>
      <c r="D96" s="16">
        <v>45328</v>
      </c>
      <c r="E96" s="18" t="s">
        <v>301</v>
      </c>
      <c r="F96" s="17" t="s">
        <v>302</v>
      </c>
      <c r="G96" s="17" t="s">
        <v>303</v>
      </c>
      <c r="H96" s="17" t="s">
        <v>21</v>
      </c>
      <c r="I96" s="27">
        <v>192.51</v>
      </c>
      <c r="J96" s="20">
        <v>11.96</v>
      </c>
      <c r="K96" s="21"/>
      <c r="L96" s="20">
        <v>28.63</v>
      </c>
      <c r="M96" s="21"/>
      <c r="N96" s="27">
        <f t="shared" si="1"/>
        <v>175.84</v>
      </c>
    </row>
    <row r="97" spans="1:14" x14ac:dyDescent="0.3">
      <c r="A97" s="34">
        <v>93</v>
      </c>
      <c r="B97" s="15" t="s">
        <v>304</v>
      </c>
      <c r="C97" s="26"/>
      <c r="D97" s="16">
        <v>45348</v>
      </c>
      <c r="E97" s="18" t="s">
        <v>305</v>
      </c>
      <c r="F97" s="17" t="s">
        <v>306</v>
      </c>
      <c r="G97" s="17" t="s">
        <v>307</v>
      </c>
      <c r="H97" s="17" t="s">
        <v>21</v>
      </c>
      <c r="I97" s="27">
        <v>150</v>
      </c>
      <c r="J97" s="20">
        <v>0</v>
      </c>
      <c r="K97" s="21"/>
      <c r="L97" s="20">
        <v>10.5</v>
      </c>
      <c r="M97" s="21"/>
      <c r="N97" s="27">
        <f t="shared" si="1"/>
        <v>139.5</v>
      </c>
    </row>
    <row r="98" spans="1:14" x14ac:dyDescent="0.3">
      <c r="A98" s="34">
        <v>94</v>
      </c>
      <c r="B98" s="15" t="s">
        <v>37</v>
      </c>
      <c r="C98" s="26">
        <v>45338</v>
      </c>
      <c r="D98" s="16">
        <v>45341</v>
      </c>
      <c r="E98" s="18" t="s">
        <v>308</v>
      </c>
      <c r="F98" s="17" t="s">
        <v>309</v>
      </c>
      <c r="G98" s="17" t="s">
        <v>310</v>
      </c>
      <c r="H98" s="17" t="s">
        <v>21</v>
      </c>
      <c r="I98" s="27">
        <v>225</v>
      </c>
      <c r="J98" s="20">
        <v>0</v>
      </c>
      <c r="K98" s="21"/>
      <c r="L98" s="20">
        <v>0</v>
      </c>
      <c r="M98" s="21"/>
      <c r="N98" s="27">
        <f t="shared" si="1"/>
        <v>225</v>
      </c>
    </row>
    <row r="99" spans="1:14" ht="28.8" x14ac:dyDescent="0.3">
      <c r="A99" s="34">
        <v>95</v>
      </c>
      <c r="B99" s="15" t="s">
        <v>290</v>
      </c>
      <c r="C99" s="26"/>
      <c r="D99" s="16">
        <v>45351</v>
      </c>
      <c r="E99" s="18" t="s">
        <v>311</v>
      </c>
      <c r="F99" s="17" t="s">
        <v>312</v>
      </c>
      <c r="G99" s="17" t="s">
        <v>135</v>
      </c>
      <c r="H99" s="17" t="s">
        <v>21</v>
      </c>
      <c r="I99" s="27">
        <v>999</v>
      </c>
      <c r="J99" s="20">
        <v>0</v>
      </c>
      <c r="K99" s="21"/>
      <c r="L99" s="20">
        <v>0</v>
      </c>
      <c r="M99" s="21"/>
      <c r="N99" s="27">
        <f t="shared" si="1"/>
        <v>999</v>
      </c>
    </row>
    <row r="100" spans="1:14" x14ac:dyDescent="0.3">
      <c r="A100" s="34">
        <v>96</v>
      </c>
      <c r="B100" s="15" t="s">
        <v>37</v>
      </c>
      <c r="C100" s="26">
        <v>45336</v>
      </c>
      <c r="D100" s="16">
        <v>45341</v>
      </c>
      <c r="E100" s="18" t="s">
        <v>313</v>
      </c>
      <c r="F100" s="17" t="s">
        <v>314</v>
      </c>
      <c r="G100" s="17" t="s">
        <v>315</v>
      </c>
      <c r="H100" s="17" t="s">
        <v>21</v>
      </c>
      <c r="I100" s="27">
        <v>823.53</v>
      </c>
      <c r="J100" s="20">
        <v>0</v>
      </c>
      <c r="K100" s="21"/>
      <c r="L100" s="20">
        <v>123.53</v>
      </c>
      <c r="M100" s="21"/>
      <c r="N100" s="27">
        <f t="shared" si="1"/>
        <v>700</v>
      </c>
    </row>
    <row r="101" spans="1:14" x14ac:dyDescent="0.3">
      <c r="A101" s="34">
        <v>97</v>
      </c>
      <c r="B101" s="15" t="s">
        <v>304</v>
      </c>
      <c r="C101" s="26">
        <v>45365</v>
      </c>
      <c r="D101" s="16">
        <v>45386</v>
      </c>
      <c r="E101" s="18" t="s">
        <v>316</v>
      </c>
      <c r="F101" s="17" t="s">
        <v>317</v>
      </c>
      <c r="G101" s="17" t="s">
        <v>318</v>
      </c>
      <c r="H101" s="17" t="s">
        <v>21</v>
      </c>
      <c r="I101" s="27">
        <v>299.5</v>
      </c>
      <c r="J101" s="20">
        <v>0</v>
      </c>
      <c r="K101" s="21"/>
      <c r="L101" s="20">
        <v>0</v>
      </c>
      <c r="M101" s="21"/>
      <c r="N101" s="27">
        <f t="shared" si="1"/>
        <v>299.5</v>
      </c>
    </row>
    <row r="102" spans="1:14" x14ac:dyDescent="0.3">
      <c r="A102" s="34">
        <v>98</v>
      </c>
      <c r="B102" s="15" t="s">
        <v>37</v>
      </c>
      <c r="C102" s="26">
        <v>45320</v>
      </c>
      <c r="D102" s="16">
        <v>45348</v>
      </c>
      <c r="E102" s="18" t="s">
        <v>319</v>
      </c>
      <c r="F102" s="17" t="s">
        <v>320</v>
      </c>
      <c r="G102" s="17" t="s">
        <v>321</v>
      </c>
      <c r="H102" s="17" t="s">
        <v>21</v>
      </c>
      <c r="I102" s="27">
        <v>3000</v>
      </c>
      <c r="J102" s="20">
        <v>210</v>
      </c>
      <c r="K102" s="21"/>
      <c r="L102" s="20">
        <v>450</v>
      </c>
      <c r="M102" s="21"/>
      <c r="N102" s="27">
        <f t="shared" si="1"/>
        <v>2760</v>
      </c>
    </row>
    <row r="103" spans="1:14" ht="28.8" x14ac:dyDescent="0.3">
      <c r="A103" s="34">
        <v>99</v>
      </c>
      <c r="B103" s="15" t="s">
        <v>290</v>
      </c>
      <c r="C103" s="26"/>
      <c r="D103" s="16">
        <v>45309</v>
      </c>
      <c r="E103" s="18" t="s">
        <v>322</v>
      </c>
      <c r="F103" s="17" t="s">
        <v>323</v>
      </c>
      <c r="G103" s="17" t="s">
        <v>324</v>
      </c>
      <c r="H103" s="17" t="s">
        <v>21</v>
      </c>
      <c r="I103" s="27">
        <v>560.75</v>
      </c>
      <c r="J103" s="20">
        <v>39.25</v>
      </c>
      <c r="K103" s="21"/>
      <c r="L103" s="20">
        <v>0</v>
      </c>
      <c r="M103" s="21"/>
      <c r="N103" s="27">
        <f t="shared" si="1"/>
        <v>600</v>
      </c>
    </row>
    <row r="104" spans="1:14" x14ac:dyDescent="0.3">
      <c r="A104" s="34">
        <v>100</v>
      </c>
      <c r="B104" s="15" t="s">
        <v>37</v>
      </c>
      <c r="C104" s="26">
        <v>45306</v>
      </c>
      <c r="D104" s="16">
        <v>45344</v>
      </c>
      <c r="E104" s="18" t="s">
        <v>325</v>
      </c>
      <c r="F104" s="17" t="s">
        <v>326</v>
      </c>
      <c r="G104" s="17" t="s">
        <v>327</v>
      </c>
      <c r="H104" s="17" t="s">
        <v>21</v>
      </c>
      <c r="I104" s="27">
        <v>2340</v>
      </c>
      <c r="J104" s="20">
        <v>163.80000000000001</v>
      </c>
      <c r="K104" s="21"/>
      <c r="L104" s="20">
        <v>351</v>
      </c>
      <c r="M104" s="21"/>
      <c r="N104" s="27">
        <f t="shared" si="1"/>
        <v>2152.8000000000002</v>
      </c>
    </row>
    <row r="105" spans="1:14" x14ac:dyDescent="0.3">
      <c r="A105" s="34">
        <v>101</v>
      </c>
      <c r="B105" s="15" t="s">
        <v>254</v>
      </c>
      <c r="C105" s="26"/>
      <c r="D105" s="16">
        <v>45322</v>
      </c>
      <c r="E105" s="18" t="s">
        <v>328</v>
      </c>
      <c r="F105" s="17" t="s">
        <v>329</v>
      </c>
      <c r="G105" s="17" t="s">
        <v>330</v>
      </c>
      <c r="H105" s="17" t="s">
        <v>21</v>
      </c>
      <c r="I105" s="27">
        <v>624.16</v>
      </c>
      <c r="J105" s="20">
        <v>0</v>
      </c>
      <c r="K105" s="21"/>
      <c r="L105" s="20">
        <v>0</v>
      </c>
      <c r="M105" s="21"/>
      <c r="N105" s="27">
        <f t="shared" si="1"/>
        <v>624.16</v>
      </c>
    </row>
    <row r="106" spans="1:14" x14ac:dyDescent="0.3">
      <c r="A106" s="34">
        <v>102</v>
      </c>
      <c r="B106" s="15" t="s">
        <v>254</v>
      </c>
      <c r="C106" s="26"/>
      <c r="D106" s="16">
        <v>45370</v>
      </c>
      <c r="E106" s="18" t="s">
        <v>331</v>
      </c>
      <c r="F106" s="17" t="s">
        <v>332</v>
      </c>
      <c r="G106" s="17" t="s">
        <v>333</v>
      </c>
      <c r="H106" s="17" t="s">
        <v>21</v>
      </c>
      <c r="I106" s="27">
        <v>5045</v>
      </c>
      <c r="J106" s="20">
        <v>353.15</v>
      </c>
      <c r="K106" s="21"/>
      <c r="L106" s="20">
        <v>756.75</v>
      </c>
      <c r="M106" s="21"/>
      <c r="N106" s="27">
        <f t="shared" si="1"/>
        <v>4641.3999999999996</v>
      </c>
    </row>
    <row r="107" spans="1:14" x14ac:dyDescent="0.3">
      <c r="A107" s="34">
        <v>103</v>
      </c>
      <c r="B107" s="15" t="s">
        <v>37</v>
      </c>
      <c r="C107" s="26">
        <v>45323</v>
      </c>
      <c r="D107" s="16">
        <v>45371</v>
      </c>
      <c r="E107" s="18" t="s">
        <v>334</v>
      </c>
      <c r="F107" s="17" t="s">
        <v>335</v>
      </c>
      <c r="G107" s="17" t="s">
        <v>336</v>
      </c>
      <c r="H107" s="17" t="s">
        <v>21</v>
      </c>
      <c r="I107" s="27">
        <v>1700</v>
      </c>
      <c r="J107" s="20">
        <v>119</v>
      </c>
      <c r="K107" s="21"/>
      <c r="L107" s="20">
        <v>255</v>
      </c>
      <c r="M107" s="21"/>
      <c r="N107" s="27">
        <f t="shared" si="1"/>
        <v>1564</v>
      </c>
    </row>
    <row r="108" spans="1:14" ht="28.8" x14ac:dyDescent="0.3">
      <c r="A108" s="34">
        <v>104</v>
      </c>
      <c r="B108" s="15" t="s">
        <v>37</v>
      </c>
      <c r="C108" s="26">
        <v>45331</v>
      </c>
      <c r="D108" s="16">
        <v>45355</v>
      </c>
      <c r="E108" s="18" t="s">
        <v>337</v>
      </c>
      <c r="F108" s="15" t="s">
        <v>338</v>
      </c>
      <c r="G108" s="17" t="s">
        <v>339</v>
      </c>
      <c r="H108" s="17" t="s">
        <v>21</v>
      </c>
      <c r="I108" s="27">
        <v>1050</v>
      </c>
      <c r="J108" s="20">
        <v>0</v>
      </c>
      <c r="K108" s="21"/>
      <c r="L108" s="20">
        <v>0</v>
      </c>
      <c r="M108" s="21"/>
      <c r="N108" s="27">
        <f t="shared" si="1"/>
        <v>1050</v>
      </c>
    </row>
    <row r="109" spans="1:14" x14ac:dyDescent="0.3">
      <c r="A109" s="34">
        <v>105</v>
      </c>
      <c r="B109" s="15" t="s">
        <v>37</v>
      </c>
      <c r="C109" s="26">
        <v>45324</v>
      </c>
      <c r="D109" s="16">
        <v>45342</v>
      </c>
      <c r="E109" s="18" t="s">
        <v>223</v>
      </c>
      <c r="F109" s="17" t="s">
        <v>340</v>
      </c>
      <c r="G109" s="17" t="s">
        <v>341</v>
      </c>
      <c r="H109" s="17" t="s">
        <v>21</v>
      </c>
      <c r="I109" s="27">
        <v>1000</v>
      </c>
      <c r="J109" s="20">
        <v>0</v>
      </c>
      <c r="K109" s="21"/>
      <c r="L109" s="20">
        <v>150</v>
      </c>
      <c r="M109" s="21"/>
      <c r="N109" s="27">
        <f t="shared" si="1"/>
        <v>850</v>
      </c>
    </row>
    <row r="110" spans="1:14" x14ac:dyDescent="0.3">
      <c r="A110" s="34">
        <v>106</v>
      </c>
      <c r="B110" s="15" t="s">
        <v>37</v>
      </c>
      <c r="C110" s="26">
        <v>45306</v>
      </c>
      <c r="D110" s="16">
        <v>45348</v>
      </c>
      <c r="E110" s="18" t="s">
        <v>342</v>
      </c>
      <c r="F110" s="17" t="s">
        <v>343</v>
      </c>
      <c r="G110" s="17" t="s">
        <v>344</v>
      </c>
      <c r="H110" s="17" t="s">
        <v>21</v>
      </c>
      <c r="I110" s="27">
        <v>160</v>
      </c>
      <c r="J110" s="20">
        <v>11.2</v>
      </c>
      <c r="K110" s="21"/>
      <c r="L110" s="20">
        <v>24</v>
      </c>
      <c r="M110" s="21"/>
      <c r="N110" s="27">
        <f t="shared" si="1"/>
        <v>147.19999999999999</v>
      </c>
    </row>
    <row r="111" spans="1:14" x14ac:dyDescent="0.3">
      <c r="A111" s="34">
        <v>107</v>
      </c>
      <c r="B111" s="15" t="s">
        <v>37</v>
      </c>
      <c r="C111" s="26">
        <v>45301</v>
      </c>
      <c r="D111" s="16">
        <v>45322</v>
      </c>
      <c r="E111" s="18" t="s">
        <v>345</v>
      </c>
      <c r="F111" s="17" t="s">
        <v>346</v>
      </c>
      <c r="G111" s="17" t="s">
        <v>347</v>
      </c>
      <c r="H111" s="17" t="s">
        <v>21</v>
      </c>
      <c r="I111" s="27">
        <v>6304.35</v>
      </c>
      <c r="J111" s="20">
        <v>441.3</v>
      </c>
      <c r="K111" s="21"/>
      <c r="L111" s="20">
        <v>945.65</v>
      </c>
      <c r="M111" s="21"/>
      <c r="N111" s="27">
        <f t="shared" si="1"/>
        <v>5800.0000000000009</v>
      </c>
    </row>
    <row r="112" spans="1:14" x14ac:dyDescent="0.3">
      <c r="A112" s="34">
        <v>108</v>
      </c>
      <c r="B112" s="15" t="s">
        <v>37</v>
      </c>
      <c r="C112" s="26">
        <v>45323</v>
      </c>
      <c r="D112" s="16">
        <v>45355</v>
      </c>
      <c r="E112" s="18" t="s">
        <v>348</v>
      </c>
      <c r="F112" s="17" t="s">
        <v>349</v>
      </c>
      <c r="G112" s="17" t="s">
        <v>350</v>
      </c>
      <c r="H112" s="17" t="s">
        <v>21</v>
      </c>
      <c r="I112" s="27">
        <v>1400</v>
      </c>
      <c r="J112" s="20">
        <v>0</v>
      </c>
      <c r="K112" s="21"/>
      <c r="L112" s="20">
        <v>0</v>
      </c>
      <c r="M112" s="21"/>
      <c r="N112" s="27">
        <f t="shared" si="1"/>
        <v>1400</v>
      </c>
    </row>
    <row r="113" spans="1:14" x14ac:dyDescent="0.3">
      <c r="A113" s="34">
        <v>109</v>
      </c>
      <c r="B113" s="15" t="s">
        <v>37</v>
      </c>
      <c r="C113" s="26">
        <v>45301</v>
      </c>
      <c r="D113" s="16">
        <v>45301</v>
      </c>
      <c r="E113" s="18" t="s">
        <v>123</v>
      </c>
      <c r="F113" s="17" t="s">
        <v>351</v>
      </c>
      <c r="G113" s="17" t="s">
        <v>352</v>
      </c>
      <c r="H113" s="17" t="s">
        <v>21</v>
      </c>
      <c r="I113" s="27">
        <v>2900</v>
      </c>
      <c r="J113" s="20">
        <v>203</v>
      </c>
      <c r="K113" s="21"/>
      <c r="L113" s="20">
        <v>0</v>
      </c>
      <c r="M113" s="21"/>
      <c r="N113" s="27">
        <f t="shared" si="1"/>
        <v>3103</v>
      </c>
    </row>
    <row r="114" spans="1:14" x14ac:dyDescent="0.3">
      <c r="A114" s="34">
        <v>110</v>
      </c>
      <c r="B114" s="15" t="s">
        <v>37</v>
      </c>
      <c r="C114" s="26">
        <v>45331</v>
      </c>
      <c r="D114" s="16">
        <v>45350</v>
      </c>
      <c r="E114" s="18" t="s">
        <v>334</v>
      </c>
      <c r="F114" s="17" t="s">
        <v>353</v>
      </c>
      <c r="G114" s="17" t="s">
        <v>354</v>
      </c>
      <c r="H114" s="17" t="s">
        <v>21</v>
      </c>
      <c r="I114" s="27">
        <v>350</v>
      </c>
      <c r="J114" s="20">
        <v>0</v>
      </c>
      <c r="K114" s="21"/>
      <c r="L114" s="20">
        <v>0</v>
      </c>
      <c r="M114" s="21"/>
      <c r="N114" s="27">
        <f t="shared" si="1"/>
        <v>350</v>
      </c>
    </row>
    <row r="115" spans="1:14" x14ac:dyDescent="0.3">
      <c r="A115" s="34">
        <v>111</v>
      </c>
      <c r="B115" s="15" t="s">
        <v>37</v>
      </c>
      <c r="C115" s="26" t="s">
        <v>222</v>
      </c>
      <c r="D115" s="16">
        <v>45324</v>
      </c>
      <c r="E115" s="18" t="s">
        <v>355</v>
      </c>
      <c r="F115" s="17" t="s">
        <v>356</v>
      </c>
      <c r="G115" s="17" t="s">
        <v>357</v>
      </c>
      <c r="H115" s="17" t="s">
        <v>21</v>
      </c>
      <c r="I115" s="27">
        <v>5948.83</v>
      </c>
      <c r="J115" s="20">
        <v>199.24</v>
      </c>
      <c r="K115" s="21"/>
      <c r="L115" s="20">
        <v>0</v>
      </c>
      <c r="M115" s="21"/>
      <c r="N115" s="27">
        <f t="shared" si="1"/>
        <v>6148.07</v>
      </c>
    </row>
    <row r="116" spans="1:14" x14ac:dyDescent="0.3">
      <c r="A116" s="34">
        <v>112</v>
      </c>
      <c r="B116" s="15" t="s">
        <v>254</v>
      </c>
      <c r="C116" s="26">
        <v>45366</v>
      </c>
      <c r="D116" s="16">
        <v>45376</v>
      </c>
      <c r="E116" s="18" t="s">
        <v>358</v>
      </c>
      <c r="F116" s="17" t="s">
        <v>359</v>
      </c>
      <c r="G116" s="17" t="s">
        <v>360</v>
      </c>
      <c r="H116" s="17" t="s">
        <v>21</v>
      </c>
      <c r="I116" s="27">
        <v>400</v>
      </c>
      <c r="J116" s="20">
        <v>28</v>
      </c>
      <c r="K116" s="21"/>
      <c r="L116" s="20">
        <v>60</v>
      </c>
      <c r="M116" s="21"/>
      <c r="N116" s="27">
        <f t="shared" si="1"/>
        <v>368</v>
      </c>
    </row>
    <row r="117" spans="1:14" x14ac:dyDescent="0.3">
      <c r="A117" s="34">
        <v>113</v>
      </c>
      <c r="B117" s="15" t="s">
        <v>254</v>
      </c>
      <c r="C117" s="26">
        <v>45310</v>
      </c>
      <c r="D117" s="16">
        <v>45341</v>
      </c>
      <c r="E117" s="18" t="s">
        <v>171</v>
      </c>
      <c r="F117" s="17" t="s">
        <v>361</v>
      </c>
      <c r="G117" s="17" t="s">
        <v>362</v>
      </c>
      <c r="H117" s="17" t="s">
        <v>21</v>
      </c>
      <c r="I117" s="27">
        <v>1125</v>
      </c>
      <c r="J117" s="20">
        <v>0</v>
      </c>
      <c r="K117" s="21"/>
      <c r="L117" s="20">
        <v>168.75</v>
      </c>
      <c r="M117" s="21"/>
      <c r="N117" s="27">
        <f t="shared" si="1"/>
        <v>956.25</v>
      </c>
    </row>
    <row r="118" spans="1:14" x14ac:dyDescent="0.3">
      <c r="A118" s="34">
        <v>114</v>
      </c>
      <c r="B118" s="15" t="s">
        <v>80</v>
      </c>
      <c r="C118" s="26">
        <v>45317</v>
      </c>
      <c r="D118" s="16">
        <v>45345</v>
      </c>
      <c r="E118" s="18" t="s">
        <v>363</v>
      </c>
      <c r="F118" s="17" t="s">
        <v>364</v>
      </c>
      <c r="G118" s="17" t="s">
        <v>365</v>
      </c>
      <c r="H118" s="17" t="s">
        <v>21</v>
      </c>
      <c r="I118" s="27">
        <v>230</v>
      </c>
      <c r="J118" s="20">
        <v>0</v>
      </c>
      <c r="K118" s="21"/>
      <c r="L118" s="20">
        <v>34.5</v>
      </c>
      <c r="M118" s="21"/>
      <c r="N118" s="27">
        <f t="shared" si="1"/>
        <v>195.5</v>
      </c>
    </row>
    <row r="119" spans="1:14" x14ac:dyDescent="0.3">
      <c r="A119" s="34">
        <v>115</v>
      </c>
      <c r="B119" s="15" t="s">
        <v>80</v>
      </c>
      <c r="C119" s="26">
        <v>45316</v>
      </c>
      <c r="D119" s="16">
        <v>45351</v>
      </c>
      <c r="E119" s="18" t="s">
        <v>366</v>
      </c>
      <c r="F119" s="17" t="s">
        <v>367</v>
      </c>
      <c r="G119" s="17" t="s">
        <v>368</v>
      </c>
      <c r="H119" s="17" t="s">
        <v>21</v>
      </c>
      <c r="I119" s="27">
        <f>250+250+190</f>
        <v>690</v>
      </c>
      <c r="J119" s="20">
        <f>17.5+17.5+13.3</f>
        <v>48.3</v>
      </c>
      <c r="K119" s="21"/>
      <c r="L119" s="20">
        <v>0</v>
      </c>
      <c r="M119" s="21"/>
      <c r="N119" s="27">
        <f t="shared" si="1"/>
        <v>738.3</v>
      </c>
    </row>
    <row r="120" spans="1:14" x14ac:dyDescent="0.3">
      <c r="A120" s="34">
        <v>116</v>
      </c>
      <c r="B120" s="15" t="s">
        <v>37</v>
      </c>
      <c r="C120" s="26">
        <v>45313</v>
      </c>
      <c r="D120" s="16">
        <v>45349</v>
      </c>
      <c r="E120" s="18" t="s">
        <v>369</v>
      </c>
      <c r="F120" s="17" t="s">
        <v>367</v>
      </c>
      <c r="G120" s="17" t="s">
        <v>368</v>
      </c>
      <c r="H120" s="17" t="s">
        <v>21</v>
      </c>
      <c r="I120" s="27">
        <v>6300</v>
      </c>
      <c r="J120" s="20">
        <v>441</v>
      </c>
      <c r="K120" s="21"/>
      <c r="L120" s="20">
        <v>0</v>
      </c>
      <c r="M120" s="21"/>
      <c r="N120" s="27">
        <f t="shared" si="1"/>
        <v>6741</v>
      </c>
    </row>
    <row r="121" spans="1:14" x14ac:dyDescent="0.3">
      <c r="A121" s="34">
        <v>117</v>
      </c>
      <c r="B121" s="15" t="s">
        <v>37</v>
      </c>
      <c r="C121" s="26">
        <v>45334</v>
      </c>
      <c r="D121" s="16">
        <v>45334</v>
      </c>
      <c r="E121" s="18" t="s">
        <v>370</v>
      </c>
      <c r="F121" s="17" t="s">
        <v>371</v>
      </c>
      <c r="G121" s="17" t="s">
        <v>372</v>
      </c>
      <c r="H121" s="17" t="s">
        <v>21</v>
      </c>
      <c r="I121" s="27">
        <v>1647.12</v>
      </c>
      <c r="J121" s="20">
        <v>0</v>
      </c>
      <c r="K121" s="21"/>
      <c r="L121" s="20">
        <v>0</v>
      </c>
      <c r="M121" s="21"/>
      <c r="N121" s="27">
        <f t="shared" si="1"/>
        <v>1647.12</v>
      </c>
    </row>
    <row r="122" spans="1:14" x14ac:dyDescent="0.3">
      <c r="A122" s="34">
        <v>118</v>
      </c>
      <c r="B122" s="15" t="s">
        <v>37</v>
      </c>
      <c r="C122" s="26">
        <v>45322</v>
      </c>
      <c r="D122" s="16">
        <v>45327</v>
      </c>
      <c r="E122" s="18" t="s">
        <v>373</v>
      </c>
      <c r="F122" s="17" t="s">
        <v>374</v>
      </c>
      <c r="G122" s="17" t="s">
        <v>375</v>
      </c>
      <c r="H122" s="17" t="s">
        <v>21</v>
      </c>
      <c r="I122" s="27">
        <v>1544.82</v>
      </c>
      <c r="J122" s="20">
        <v>46.35</v>
      </c>
      <c r="K122" s="21"/>
      <c r="L122" s="20">
        <v>0</v>
      </c>
      <c r="M122" s="21"/>
      <c r="N122" s="27">
        <f t="shared" si="1"/>
        <v>1591.1699999999998</v>
      </c>
    </row>
    <row r="123" spans="1:14" x14ac:dyDescent="0.3">
      <c r="A123" s="34">
        <v>119</v>
      </c>
      <c r="B123" s="15" t="s">
        <v>376</v>
      </c>
      <c r="C123" s="26">
        <v>45348</v>
      </c>
      <c r="D123" s="16">
        <v>45348</v>
      </c>
      <c r="E123" s="18" t="s">
        <v>377</v>
      </c>
      <c r="F123" s="17" t="s">
        <v>378</v>
      </c>
      <c r="G123" s="17" t="s">
        <v>379</v>
      </c>
      <c r="H123" s="17" t="s">
        <v>380</v>
      </c>
      <c r="I123" s="27">
        <v>600</v>
      </c>
      <c r="J123" s="20">
        <v>0</v>
      </c>
      <c r="K123" s="21"/>
      <c r="L123" s="20">
        <v>0</v>
      </c>
      <c r="M123" s="21"/>
      <c r="N123" s="27">
        <f t="shared" si="1"/>
        <v>600</v>
      </c>
    </row>
    <row r="124" spans="1:14" ht="28.8" x14ac:dyDescent="0.3">
      <c r="A124" s="34">
        <v>120</v>
      </c>
      <c r="B124" s="15" t="s">
        <v>381</v>
      </c>
      <c r="C124" s="26">
        <v>45314</v>
      </c>
      <c r="D124" s="16">
        <v>45351</v>
      </c>
      <c r="E124" s="18" t="s">
        <v>382</v>
      </c>
      <c r="F124" s="17" t="s">
        <v>383</v>
      </c>
      <c r="G124" s="17" t="s">
        <v>384</v>
      </c>
      <c r="H124" s="17" t="s">
        <v>21</v>
      </c>
      <c r="I124" s="27">
        <v>7747.9</v>
      </c>
      <c r="J124" s="20">
        <v>192.46</v>
      </c>
      <c r="K124" s="21"/>
      <c r="L124" s="20">
        <v>0</v>
      </c>
      <c r="M124" s="21"/>
      <c r="N124" s="27">
        <f t="shared" si="1"/>
        <v>7940.36</v>
      </c>
    </row>
    <row r="125" spans="1:14" x14ac:dyDescent="0.3">
      <c r="A125" s="34">
        <v>121</v>
      </c>
      <c r="B125" s="15" t="s">
        <v>37</v>
      </c>
      <c r="C125" s="26">
        <v>45309</v>
      </c>
      <c r="D125" s="16">
        <v>45341</v>
      </c>
      <c r="E125" s="18" t="s">
        <v>385</v>
      </c>
      <c r="F125" s="17" t="s">
        <v>383</v>
      </c>
      <c r="G125" s="17" t="s">
        <v>384</v>
      </c>
      <c r="H125" s="17" t="s">
        <v>21</v>
      </c>
      <c r="I125" s="27">
        <v>6943.77</v>
      </c>
      <c r="J125" s="20">
        <v>385.5</v>
      </c>
      <c r="K125" s="21"/>
      <c r="L125" s="20">
        <v>0</v>
      </c>
      <c r="M125" s="21"/>
      <c r="N125" s="27">
        <f t="shared" si="1"/>
        <v>7329.27</v>
      </c>
    </row>
    <row r="126" spans="1:14" x14ac:dyDescent="0.3">
      <c r="A126" s="34">
        <v>122</v>
      </c>
      <c r="B126" s="15" t="s">
        <v>386</v>
      </c>
      <c r="C126" s="26">
        <v>45310</v>
      </c>
      <c r="D126" s="16">
        <v>45342</v>
      </c>
      <c r="E126" s="18" t="s">
        <v>387</v>
      </c>
      <c r="F126" s="17" t="s">
        <v>383</v>
      </c>
      <c r="G126" s="17" t="s">
        <v>384</v>
      </c>
      <c r="H126" s="17" t="s">
        <v>21</v>
      </c>
      <c r="I126" s="27">
        <v>4760</v>
      </c>
      <c r="J126" s="20">
        <v>322</v>
      </c>
      <c r="K126" s="21"/>
      <c r="L126" s="20">
        <v>0</v>
      </c>
      <c r="M126" s="21"/>
      <c r="N126" s="27">
        <f t="shared" si="1"/>
        <v>5082</v>
      </c>
    </row>
    <row r="127" spans="1:14" x14ac:dyDescent="0.3">
      <c r="A127" s="34">
        <v>123</v>
      </c>
      <c r="B127" s="17" t="s">
        <v>388</v>
      </c>
      <c r="C127" s="36">
        <v>45328</v>
      </c>
      <c r="D127" s="16">
        <v>45357</v>
      </c>
      <c r="E127" s="18" t="s">
        <v>389</v>
      </c>
      <c r="F127" s="17" t="s">
        <v>390</v>
      </c>
      <c r="G127" s="17" t="s">
        <v>391</v>
      </c>
      <c r="H127" s="17" t="s">
        <v>21</v>
      </c>
      <c r="I127" s="27">
        <v>82.5</v>
      </c>
      <c r="J127" s="20">
        <v>0</v>
      </c>
      <c r="K127" s="21"/>
      <c r="L127" s="20">
        <v>0</v>
      </c>
      <c r="M127" s="21"/>
      <c r="N127" s="27">
        <f t="shared" si="1"/>
        <v>82.5</v>
      </c>
    </row>
    <row r="128" spans="1:14" x14ac:dyDescent="0.3">
      <c r="A128" s="34">
        <v>124</v>
      </c>
      <c r="B128" s="15" t="s">
        <v>37</v>
      </c>
      <c r="C128" s="26">
        <v>45308</v>
      </c>
      <c r="D128" s="16">
        <v>45345</v>
      </c>
      <c r="E128" s="18" t="s">
        <v>392</v>
      </c>
      <c r="F128" s="17" t="s">
        <v>393</v>
      </c>
      <c r="G128" s="17" t="s">
        <v>394</v>
      </c>
      <c r="H128" s="17" t="s">
        <v>21</v>
      </c>
      <c r="I128" s="27">
        <v>347.22</v>
      </c>
      <c r="J128" s="20">
        <v>24.31</v>
      </c>
      <c r="K128" s="21"/>
      <c r="L128" s="20">
        <v>0</v>
      </c>
      <c r="M128" s="21"/>
      <c r="N128" s="27">
        <f t="shared" si="1"/>
        <v>371.53000000000003</v>
      </c>
    </row>
    <row r="129" spans="1:14" x14ac:dyDescent="0.3">
      <c r="A129" s="34">
        <v>125</v>
      </c>
      <c r="B129" s="15" t="s">
        <v>37</v>
      </c>
      <c r="C129" s="26">
        <v>45293</v>
      </c>
      <c r="D129" s="16">
        <v>45299</v>
      </c>
      <c r="E129" s="18" t="s">
        <v>38</v>
      </c>
      <c r="F129" s="17" t="s">
        <v>395</v>
      </c>
      <c r="G129" s="17" t="s">
        <v>396</v>
      </c>
      <c r="H129" s="17" t="s">
        <v>21</v>
      </c>
      <c r="I129" s="27">
        <v>435</v>
      </c>
      <c r="J129" s="20">
        <v>30.45</v>
      </c>
      <c r="K129" s="21"/>
      <c r="L129" s="20">
        <v>65.25</v>
      </c>
      <c r="M129" s="21"/>
      <c r="N129" s="27">
        <f t="shared" si="1"/>
        <v>400.2</v>
      </c>
    </row>
    <row r="130" spans="1:14" x14ac:dyDescent="0.3">
      <c r="A130" s="34">
        <v>126</v>
      </c>
      <c r="B130" s="15" t="s">
        <v>254</v>
      </c>
      <c r="C130" s="26">
        <v>45327</v>
      </c>
      <c r="D130" s="16">
        <v>45337</v>
      </c>
      <c r="E130" s="18" t="s">
        <v>397</v>
      </c>
      <c r="F130" s="17" t="s">
        <v>395</v>
      </c>
      <c r="G130" s="17" t="s">
        <v>396</v>
      </c>
      <c r="H130" s="17" t="s">
        <v>21</v>
      </c>
      <c r="I130" s="27">
        <v>3467</v>
      </c>
      <c r="J130" s="20">
        <v>1330.79</v>
      </c>
      <c r="K130" s="21"/>
      <c r="L130" s="20">
        <v>520.04999999999995</v>
      </c>
      <c r="M130" s="21"/>
      <c r="N130" s="27">
        <f t="shared" si="1"/>
        <v>4277.74</v>
      </c>
    </row>
    <row r="131" spans="1:14" x14ac:dyDescent="0.3">
      <c r="A131" s="34">
        <v>127</v>
      </c>
      <c r="B131" s="15" t="s">
        <v>398</v>
      </c>
      <c r="C131" s="26">
        <v>45337</v>
      </c>
      <c r="D131" s="16">
        <v>45363</v>
      </c>
      <c r="E131" s="18" t="s">
        <v>399</v>
      </c>
      <c r="F131" s="17" t="s">
        <v>400</v>
      </c>
      <c r="G131" s="17" t="s">
        <v>401</v>
      </c>
      <c r="H131" s="17" t="s">
        <v>103</v>
      </c>
      <c r="I131" s="27">
        <v>1680</v>
      </c>
      <c r="J131" s="20">
        <v>0</v>
      </c>
      <c r="K131" s="21"/>
      <c r="L131" s="20">
        <v>0</v>
      </c>
      <c r="M131" s="21"/>
      <c r="N131" s="27">
        <f t="shared" si="1"/>
        <v>1680</v>
      </c>
    </row>
    <row r="132" spans="1:14" x14ac:dyDescent="0.3">
      <c r="A132" s="34">
        <v>128</v>
      </c>
      <c r="B132" s="15" t="s">
        <v>37</v>
      </c>
      <c r="C132" s="26">
        <v>45373</v>
      </c>
      <c r="D132" s="16">
        <v>45376</v>
      </c>
      <c r="E132" s="18" t="s">
        <v>402</v>
      </c>
      <c r="F132" s="17" t="s">
        <v>403</v>
      </c>
      <c r="G132" s="17" t="s">
        <v>404</v>
      </c>
      <c r="H132" s="17" t="s">
        <v>21</v>
      </c>
      <c r="I132" s="27">
        <v>1898</v>
      </c>
      <c r="J132" s="20">
        <v>132.86000000000001</v>
      </c>
      <c r="K132" s="21"/>
      <c r="L132" s="20">
        <v>0</v>
      </c>
      <c r="M132" s="21"/>
      <c r="N132" s="27">
        <f t="shared" si="1"/>
        <v>2030.8600000000001</v>
      </c>
    </row>
    <row r="133" spans="1:14" x14ac:dyDescent="0.3">
      <c r="A133" s="34">
        <v>129</v>
      </c>
      <c r="B133" s="15" t="s">
        <v>254</v>
      </c>
      <c r="C133" s="26">
        <v>45372</v>
      </c>
      <c r="D133" s="16">
        <v>45376</v>
      </c>
      <c r="E133" s="18" t="s">
        <v>405</v>
      </c>
      <c r="F133" s="17" t="s">
        <v>406</v>
      </c>
      <c r="G133" s="17" t="s">
        <v>407</v>
      </c>
      <c r="H133" s="17" t="s">
        <v>21</v>
      </c>
      <c r="I133" s="27">
        <v>350</v>
      </c>
      <c r="J133" s="20">
        <v>24.5</v>
      </c>
      <c r="K133" s="21"/>
      <c r="L133" s="20">
        <v>52.5</v>
      </c>
      <c r="M133" s="21"/>
      <c r="N133" s="27">
        <f t="shared" si="1"/>
        <v>322</v>
      </c>
    </row>
    <row r="134" spans="1:14" x14ac:dyDescent="0.3">
      <c r="A134" s="34">
        <v>130</v>
      </c>
      <c r="B134" s="15" t="s">
        <v>37</v>
      </c>
      <c r="C134" s="26">
        <v>45329</v>
      </c>
      <c r="D134" s="16">
        <v>45324</v>
      </c>
      <c r="E134" s="18" t="s">
        <v>408</v>
      </c>
      <c r="F134" s="17" t="s">
        <v>409</v>
      </c>
      <c r="G134" s="17" t="s">
        <v>410</v>
      </c>
      <c r="H134" s="17" t="s">
        <v>21</v>
      </c>
      <c r="I134" s="27">
        <v>12444</v>
      </c>
      <c r="J134" s="20">
        <v>871.08</v>
      </c>
      <c r="K134" s="21"/>
      <c r="L134" s="20">
        <v>0</v>
      </c>
      <c r="M134" s="21"/>
      <c r="N134" s="19">
        <f t="shared" ref="N134:N146" si="2">+I134+J134-L134</f>
        <v>13315.08</v>
      </c>
    </row>
    <row r="135" spans="1:14" x14ac:dyDescent="0.3">
      <c r="A135" s="34">
        <v>131</v>
      </c>
      <c r="B135" s="15" t="s">
        <v>37</v>
      </c>
      <c r="C135" s="26">
        <v>45307</v>
      </c>
      <c r="D135" s="16">
        <v>45321</v>
      </c>
      <c r="E135" s="18" t="s">
        <v>411</v>
      </c>
      <c r="F135" s="17" t="s">
        <v>409</v>
      </c>
      <c r="G135" s="17" t="s">
        <v>410</v>
      </c>
      <c r="H135" s="17" t="s">
        <v>21</v>
      </c>
      <c r="I135" s="27">
        <v>4700</v>
      </c>
      <c r="J135" s="20">
        <v>329</v>
      </c>
      <c r="K135" s="21"/>
      <c r="L135" s="20">
        <v>0</v>
      </c>
      <c r="M135" s="21"/>
      <c r="N135" s="27">
        <f t="shared" si="2"/>
        <v>5029</v>
      </c>
    </row>
  </sheetData>
  <mergeCells count="264">
    <mergeCell ref="J133:K133"/>
    <mergeCell ref="L133:M133"/>
    <mergeCell ref="J134:K134"/>
    <mergeCell ref="L134:M134"/>
    <mergeCell ref="J135:K135"/>
    <mergeCell ref="L135:M135"/>
    <mergeCell ref="J130:K130"/>
    <mergeCell ref="L130:M130"/>
    <mergeCell ref="J131:K131"/>
    <mergeCell ref="L131:M131"/>
    <mergeCell ref="J132:K132"/>
    <mergeCell ref="L132:M132"/>
    <mergeCell ref="J127:K127"/>
    <mergeCell ref="L127:M127"/>
    <mergeCell ref="J128:K128"/>
    <mergeCell ref="L128:M128"/>
    <mergeCell ref="J129:K129"/>
    <mergeCell ref="L129:M129"/>
    <mergeCell ref="J124:K124"/>
    <mergeCell ref="L124:M124"/>
    <mergeCell ref="J125:K125"/>
    <mergeCell ref="L125:M125"/>
    <mergeCell ref="J126:K126"/>
    <mergeCell ref="L126:M126"/>
    <mergeCell ref="J121:K121"/>
    <mergeCell ref="L121:M121"/>
    <mergeCell ref="J122:K122"/>
    <mergeCell ref="L122:M122"/>
    <mergeCell ref="J123:K123"/>
    <mergeCell ref="L123:M123"/>
    <mergeCell ref="J118:K118"/>
    <mergeCell ref="L118:M118"/>
    <mergeCell ref="J119:K119"/>
    <mergeCell ref="L119:M119"/>
    <mergeCell ref="J120:K120"/>
    <mergeCell ref="L120:M120"/>
    <mergeCell ref="J115:K115"/>
    <mergeCell ref="L115:M115"/>
    <mergeCell ref="J116:K116"/>
    <mergeCell ref="L116:M116"/>
    <mergeCell ref="J117:K117"/>
    <mergeCell ref="L117:M117"/>
    <mergeCell ref="J112:K112"/>
    <mergeCell ref="L112:M112"/>
    <mergeCell ref="J113:K113"/>
    <mergeCell ref="L113:M113"/>
    <mergeCell ref="J114:K114"/>
    <mergeCell ref="L114:M114"/>
    <mergeCell ref="J109:K109"/>
    <mergeCell ref="L109:M109"/>
    <mergeCell ref="J110:K110"/>
    <mergeCell ref="L110:M110"/>
    <mergeCell ref="J111:K111"/>
    <mergeCell ref="L111:M111"/>
    <mergeCell ref="J106:K106"/>
    <mergeCell ref="L106:M106"/>
    <mergeCell ref="J107:K107"/>
    <mergeCell ref="L107:M107"/>
    <mergeCell ref="J108:K108"/>
    <mergeCell ref="L108:M108"/>
    <mergeCell ref="J103:K103"/>
    <mergeCell ref="L103:M103"/>
    <mergeCell ref="J104:K104"/>
    <mergeCell ref="L104:M104"/>
    <mergeCell ref="J105:K105"/>
    <mergeCell ref="L105:M105"/>
    <mergeCell ref="J100:K100"/>
    <mergeCell ref="L100:M100"/>
    <mergeCell ref="J101:K101"/>
    <mergeCell ref="L101:M101"/>
    <mergeCell ref="J102:K102"/>
    <mergeCell ref="L102:M102"/>
    <mergeCell ref="J97:K97"/>
    <mergeCell ref="L97:M97"/>
    <mergeCell ref="J98:K98"/>
    <mergeCell ref="L98:M98"/>
    <mergeCell ref="J99:K99"/>
    <mergeCell ref="L99:M99"/>
    <mergeCell ref="J94:K94"/>
    <mergeCell ref="L94:M94"/>
    <mergeCell ref="J95:K95"/>
    <mergeCell ref="L95:M95"/>
    <mergeCell ref="J96:K96"/>
    <mergeCell ref="L96:M96"/>
    <mergeCell ref="J91:K91"/>
    <mergeCell ref="L91:M91"/>
    <mergeCell ref="J92:K92"/>
    <mergeCell ref="L92:M92"/>
    <mergeCell ref="J93:K93"/>
    <mergeCell ref="L93:M93"/>
    <mergeCell ref="J88:K88"/>
    <mergeCell ref="L88:M88"/>
    <mergeCell ref="J89:K89"/>
    <mergeCell ref="L89:M89"/>
    <mergeCell ref="J90:K90"/>
    <mergeCell ref="L90:M90"/>
    <mergeCell ref="J85:K85"/>
    <mergeCell ref="L85:M85"/>
    <mergeCell ref="J86:K86"/>
    <mergeCell ref="L86:M86"/>
    <mergeCell ref="J87:K87"/>
    <mergeCell ref="L87:M87"/>
    <mergeCell ref="J82:K82"/>
    <mergeCell ref="L82:M82"/>
    <mergeCell ref="J83:K83"/>
    <mergeCell ref="L83:M83"/>
    <mergeCell ref="J84:K84"/>
    <mergeCell ref="L84:M84"/>
    <mergeCell ref="J79:K79"/>
    <mergeCell ref="L79:M79"/>
    <mergeCell ref="J80:K80"/>
    <mergeCell ref="L80:M80"/>
    <mergeCell ref="J81:K81"/>
    <mergeCell ref="L81:M81"/>
    <mergeCell ref="J76:K76"/>
    <mergeCell ref="L76:M76"/>
    <mergeCell ref="J77:K77"/>
    <mergeCell ref="L77:M77"/>
    <mergeCell ref="J78:K78"/>
    <mergeCell ref="L78:M78"/>
    <mergeCell ref="J73:K73"/>
    <mergeCell ref="L73:M73"/>
    <mergeCell ref="J74:K74"/>
    <mergeCell ref="L74:M74"/>
    <mergeCell ref="J75:K75"/>
    <mergeCell ref="L75:M75"/>
    <mergeCell ref="J70:K70"/>
    <mergeCell ref="L70:M70"/>
    <mergeCell ref="J71:K71"/>
    <mergeCell ref="L71:M71"/>
    <mergeCell ref="J72:K72"/>
    <mergeCell ref="L72:M72"/>
    <mergeCell ref="J67:K67"/>
    <mergeCell ref="L67:M67"/>
    <mergeCell ref="J68:K68"/>
    <mergeCell ref="L68:M68"/>
    <mergeCell ref="J69:K69"/>
    <mergeCell ref="L69:M69"/>
    <mergeCell ref="J64:K64"/>
    <mergeCell ref="L64:M64"/>
    <mergeCell ref="J65:K65"/>
    <mergeCell ref="L65:M65"/>
    <mergeCell ref="J66:K66"/>
    <mergeCell ref="L66:M66"/>
    <mergeCell ref="J61:K61"/>
    <mergeCell ref="L61:M61"/>
    <mergeCell ref="J62:K62"/>
    <mergeCell ref="L62:M62"/>
    <mergeCell ref="J63:K63"/>
    <mergeCell ref="L63:M63"/>
    <mergeCell ref="J58:K58"/>
    <mergeCell ref="L58:M58"/>
    <mergeCell ref="J59:K59"/>
    <mergeCell ref="L59:M59"/>
    <mergeCell ref="J60:K60"/>
    <mergeCell ref="L60:M60"/>
    <mergeCell ref="J55:K55"/>
    <mergeCell ref="L55:M55"/>
    <mergeCell ref="J56:K56"/>
    <mergeCell ref="L56:M56"/>
    <mergeCell ref="J57:K57"/>
    <mergeCell ref="L57:M57"/>
    <mergeCell ref="J52:K52"/>
    <mergeCell ref="L52:M52"/>
    <mergeCell ref="J53:K53"/>
    <mergeCell ref="L53:M53"/>
    <mergeCell ref="J54:K54"/>
    <mergeCell ref="L54:M54"/>
    <mergeCell ref="J49:K49"/>
    <mergeCell ref="L49:M49"/>
    <mergeCell ref="J50:K50"/>
    <mergeCell ref="L50:M50"/>
    <mergeCell ref="J51:K51"/>
    <mergeCell ref="L51:M51"/>
    <mergeCell ref="J46:K46"/>
    <mergeCell ref="L46:M46"/>
    <mergeCell ref="J47:K47"/>
    <mergeCell ref="L47:M47"/>
    <mergeCell ref="J48:K48"/>
    <mergeCell ref="L48:M48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31:K31"/>
    <mergeCell ref="L31:M31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7:K7"/>
    <mergeCell ref="L7:M7"/>
    <mergeCell ref="J8:K8"/>
    <mergeCell ref="L8:M8"/>
    <mergeCell ref="J9:K9"/>
    <mergeCell ref="L9:M9"/>
    <mergeCell ref="J1:K1"/>
    <mergeCell ref="B2:N2"/>
    <mergeCell ref="J5:K5"/>
    <mergeCell ref="L5:M5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Promoción LPA</dc:creator>
  <cp:lastModifiedBy>Promoción LPA</cp:lastModifiedBy>
  <dcterms:created xsi:type="dcterms:W3CDTF">2024-11-11T13:40:38Z</dcterms:created>
  <dcterms:modified xsi:type="dcterms:W3CDTF">2024-11-11T13:41:00Z</dcterms:modified>
</cp:coreProperties>
</file>