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88E6777-3FB3-4D62-8500-CB69F3C2D5B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6 (SUBIDA 1,5% ene´26 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8" l="1"/>
  <c r="J6" i="18"/>
  <c r="K6" i="18"/>
  <c r="L6" i="18"/>
  <c r="M6" i="18"/>
  <c r="I7" i="18"/>
  <c r="J7" i="18"/>
  <c r="K7" i="18"/>
  <c r="L7" i="18"/>
  <c r="M7" i="18"/>
  <c r="I8" i="18"/>
  <c r="J8" i="18"/>
  <c r="K8" i="18"/>
  <c r="L8" i="18"/>
  <c r="M8" i="18"/>
  <c r="I11" i="18"/>
  <c r="J11" i="18"/>
  <c r="K11" i="18"/>
  <c r="L11" i="18"/>
  <c r="M11" i="18"/>
  <c r="I12" i="18"/>
  <c r="J12" i="18"/>
  <c r="K12" i="18"/>
  <c r="L12" i="18"/>
  <c r="M12" i="18"/>
  <c r="I13" i="18"/>
  <c r="J13" i="18"/>
  <c r="K13" i="18"/>
  <c r="L13" i="18"/>
  <c r="M13" i="18"/>
  <c r="I14" i="18"/>
  <c r="J14" i="18"/>
  <c r="K14" i="18"/>
  <c r="L14" i="18"/>
  <c r="M14" i="18"/>
  <c r="I15" i="18"/>
  <c r="J15" i="18"/>
  <c r="K15" i="18"/>
  <c r="L15" i="18"/>
  <c r="M15" i="18"/>
  <c r="I16" i="18"/>
  <c r="J16" i="18"/>
  <c r="K16" i="18"/>
  <c r="L16" i="18"/>
  <c r="M16" i="18"/>
  <c r="I17" i="18"/>
  <c r="J17" i="18"/>
  <c r="K17" i="18"/>
  <c r="L17" i="18"/>
  <c r="M17" i="18"/>
  <c r="I18" i="18"/>
  <c r="J18" i="18"/>
  <c r="K18" i="18"/>
  <c r="L18" i="18"/>
  <c r="M18" i="18"/>
  <c r="I19" i="18"/>
  <c r="J19" i="18"/>
  <c r="K19" i="18"/>
  <c r="L19" i="18"/>
  <c r="M19" i="18"/>
  <c r="I20" i="18"/>
  <c r="J20" i="18"/>
  <c r="K20" i="18"/>
  <c r="L20" i="18"/>
  <c r="M20" i="18"/>
  <c r="I21" i="18"/>
  <c r="J21" i="18"/>
  <c r="K21" i="18"/>
  <c r="L21" i="18"/>
  <c r="M21" i="18"/>
  <c r="I22" i="18"/>
  <c r="J22" i="18"/>
  <c r="K22" i="18"/>
  <c r="L22" i="18"/>
  <c r="M22" i="18"/>
  <c r="I23" i="18"/>
  <c r="J23" i="18"/>
  <c r="K23" i="18"/>
  <c r="L23" i="18"/>
  <c r="M23" i="18"/>
  <c r="I24" i="18"/>
  <c r="J24" i="18"/>
  <c r="K24" i="18"/>
  <c r="L24" i="18"/>
  <c r="M24" i="18"/>
  <c r="AA23" i="18"/>
  <c r="AA22" i="18"/>
  <c r="AA20" i="18"/>
  <c r="AA18" i="18"/>
  <c r="AA14" i="18"/>
  <c r="Z24" i="18"/>
  <c r="Z23" i="18"/>
  <c r="Z22" i="18"/>
  <c r="Z20" i="18"/>
  <c r="Z18" i="18"/>
  <c r="Z14" i="18"/>
  <c r="AA11" i="18"/>
  <c r="Z11" i="18"/>
  <c r="AD8" i="18"/>
  <c r="AC8" i="18"/>
  <c r="AB8" i="18"/>
  <c r="AA8" i="18"/>
  <c r="Z8" i="18"/>
  <c r="AD7" i="18"/>
  <c r="AC7" i="18"/>
  <c r="AB7" i="18"/>
  <c r="AA7" i="18"/>
  <c r="Z7" i="18"/>
  <c r="AD6" i="18"/>
  <c r="AC6" i="18"/>
  <c r="AB6" i="18"/>
  <c r="AA6" i="18"/>
  <c r="Z6" i="18"/>
  <c r="V24" i="18" l="1"/>
  <c r="AD24" i="18" s="1"/>
  <c r="U24" i="18"/>
  <c r="AC24" i="18" s="1"/>
  <c r="T24" i="18"/>
  <c r="AB24" i="18" s="1"/>
  <c r="V23" i="18"/>
  <c r="AD23" i="18" s="1"/>
  <c r="U23" i="18"/>
  <c r="AC23" i="18" s="1"/>
  <c r="T23" i="18"/>
  <c r="AB23" i="18" s="1"/>
  <c r="V22" i="18"/>
  <c r="AD22" i="18" s="1"/>
  <c r="U22" i="18"/>
  <c r="AC22" i="18" s="1"/>
  <c r="T22" i="18"/>
  <c r="AB22" i="18" s="1"/>
  <c r="T21" i="18"/>
  <c r="AB21" i="18" s="1"/>
  <c r="V21" i="18"/>
  <c r="AD21" i="18" s="1"/>
  <c r="U21" i="18"/>
  <c r="AC21" i="18" s="1"/>
  <c r="S21" i="18"/>
  <c r="R21" i="18"/>
  <c r="V20" i="18"/>
  <c r="AD20" i="18" s="1"/>
  <c r="U20" i="18"/>
  <c r="AC20" i="18" s="1"/>
  <c r="T20" i="18"/>
  <c r="AB20" i="18" s="1"/>
  <c r="V19" i="18"/>
  <c r="AD19" i="18" s="1"/>
  <c r="R19" i="18"/>
  <c r="Z19" i="18" s="1"/>
  <c r="U19" i="18"/>
  <c r="AC19" i="18" s="1"/>
  <c r="T19" i="18"/>
  <c r="AB19" i="18" s="1"/>
  <c r="S19" i="18"/>
  <c r="AA19" i="18" s="1"/>
  <c r="T18" i="18"/>
  <c r="AB18" i="18" s="1"/>
  <c r="V18" i="18"/>
  <c r="AD18" i="18" s="1"/>
  <c r="U18" i="18"/>
  <c r="AC18" i="18" s="1"/>
  <c r="V17" i="18"/>
  <c r="AD17" i="18" s="1"/>
  <c r="U17" i="18"/>
  <c r="AC17" i="18" s="1"/>
  <c r="T17" i="18"/>
  <c r="AB17" i="18" s="1"/>
  <c r="S17" i="18"/>
  <c r="AA17" i="18" s="1"/>
  <c r="R17" i="18"/>
  <c r="Z17" i="18" s="1"/>
  <c r="V16" i="18"/>
  <c r="AD16" i="18" s="1"/>
  <c r="U16" i="18"/>
  <c r="AC16" i="18" s="1"/>
  <c r="T16" i="18"/>
  <c r="AB16" i="18" s="1"/>
  <c r="S16" i="18"/>
  <c r="AA16" i="18" s="1"/>
  <c r="R16" i="18"/>
  <c r="Z16" i="18" s="1"/>
  <c r="V15" i="18"/>
  <c r="AD15" i="18" s="1"/>
  <c r="U15" i="18"/>
  <c r="AC15" i="18" s="1"/>
  <c r="T15" i="18"/>
  <c r="AB15" i="18" s="1"/>
  <c r="S15" i="18"/>
  <c r="AA15" i="18" s="1"/>
  <c r="R15" i="18"/>
  <c r="Z15" i="18" s="1"/>
  <c r="V14" i="18"/>
  <c r="AD14" i="18" s="1"/>
  <c r="U14" i="18"/>
  <c r="AC14" i="18" s="1"/>
  <c r="T14" i="18"/>
  <c r="AB14" i="18" s="1"/>
  <c r="V13" i="18"/>
  <c r="AD13" i="18" s="1"/>
  <c r="R13" i="18"/>
  <c r="Z13" i="18" s="1"/>
  <c r="U13" i="18"/>
  <c r="AC13" i="18" s="1"/>
  <c r="T13" i="18"/>
  <c r="AB13" i="18" s="1"/>
  <c r="S13" i="18"/>
  <c r="AA13" i="18" s="1"/>
  <c r="T12" i="18"/>
  <c r="AB12" i="18" s="1"/>
  <c r="V12" i="18"/>
  <c r="AD12" i="18" s="1"/>
  <c r="U12" i="18"/>
  <c r="AC12" i="18" s="1"/>
  <c r="S12" i="18"/>
  <c r="AA12" i="18" s="1"/>
  <c r="R12" i="18"/>
  <c r="Z12" i="18" s="1"/>
  <c r="V11" i="18"/>
  <c r="AD11" i="18" s="1"/>
  <c r="U11" i="18"/>
  <c r="AC11" i="18" s="1"/>
  <c r="T11" i="18"/>
  <c r="AB11" i="18" s="1"/>
</calcChain>
</file>

<file path=xl/sharedStrings.xml><?xml version="1.0" encoding="utf-8"?>
<sst xmlns="http://schemas.openxmlformats.org/spreadsheetml/2006/main" count="112" uniqueCount="28">
  <si>
    <t>GRUPOS</t>
  </si>
  <si>
    <t>A1</t>
  </si>
  <si>
    <t>A2</t>
  </si>
  <si>
    <t>C1</t>
  </si>
  <si>
    <t>C2</t>
  </si>
  <si>
    <t>E</t>
  </si>
  <si>
    <t>S. BASE</t>
  </si>
  <si>
    <t>TRIENIO</t>
  </si>
  <si>
    <t>RESIDENCIA</t>
  </si>
  <si>
    <t>C. DESTINO</t>
  </si>
  <si>
    <t>C. ESPECÍFICO</t>
  </si>
  <si>
    <t>D. EXCLUSIVI</t>
  </si>
  <si>
    <t>H. EXTRA</t>
  </si>
  <si>
    <t>NORMAL</t>
  </si>
  <si>
    <t>FESTIVO</t>
  </si>
  <si>
    <t>MES</t>
  </si>
  <si>
    <t>NIVEL</t>
  </si>
  <si>
    <t>Tec. Grado Superior</t>
  </si>
  <si>
    <t>Tec. Grado Medio</t>
  </si>
  <si>
    <t>Administrativo</t>
  </si>
  <si>
    <t>Aux. Administrativo</t>
  </si>
  <si>
    <t>Operario</t>
  </si>
  <si>
    <t>PORCENTAJE</t>
  </si>
  <si>
    <t>TABLA SALARIAL 2024</t>
  </si>
  <si>
    <t>%</t>
  </si>
  <si>
    <t>RESIDNCIA</t>
  </si>
  <si>
    <t>TABLA SALARIAL 2025</t>
  </si>
  <si>
    <t>TABLA SALARIAL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</si>
</sst>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2" fontId="2" fillId="2" borderId="33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76AB-C5F6-46A8-8DAC-8878B1D9D363}">
  <dimension ref="A2:AE25"/>
  <sheetViews>
    <sheetView tabSelected="1" topLeftCell="X13" workbookViewId="0">
      <selection activeCell="AD26" sqref="AD26"/>
    </sheetView>
  </sheetViews>
  <sheetFormatPr baseColWidth="10" defaultRowHeight="15" x14ac:dyDescent="0.25"/>
  <cols>
    <col min="1" max="14" width="12.7109375" hidden="1" customWidth="1"/>
    <col min="15" max="16" width="0" hidden="1" customWidth="1"/>
    <col min="17" max="22" width="11.42578125" hidden="1" customWidth="1"/>
    <col min="23" max="23" width="12.42578125" hidden="1" customWidth="1"/>
    <col min="24" max="24" width="11.42578125" customWidth="1"/>
    <col min="26" max="29" width="11.42578125" customWidth="1"/>
    <col min="31" max="31" width="11.42578125" hidden="1" customWidth="1"/>
  </cols>
  <sheetData>
    <row r="2" spans="1:31" ht="15.75" thickBot="1" x14ac:dyDescent="0.3"/>
    <row r="3" spans="1:31" ht="24.95" customHeight="1" thickBot="1" x14ac:dyDescent="0.3">
      <c r="A3" s="64" t="s">
        <v>23</v>
      </c>
      <c r="B3" s="65"/>
      <c r="C3" s="65"/>
      <c r="D3" s="65"/>
      <c r="E3" s="65"/>
      <c r="F3" s="65"/>
      <c r="G3" s="66"/>
      <c r="H3" s="67" t="s">
        <v>23</v>
      </c>
      <c r="I3" s="68"/>
      <c r="J3" s="68"/>
      <c r="K3" s="68"/>
      <c r="L3" s="68"/>
      <c r="M3" s="68"/>
      <c r="N3" s="69"/>
      <c r="Q3" s="61" t="s">
        <v>26</v>
      </c>
      <c r="R3" s="62"/>
      <c r="S3" s="62"/>
      <c r="T3" s="62"/>
      <c r="U3" s="62"/>
      <c r="V3" s="62"/>
      <c r="W3" s="63"/>
      <c r="Y3" s="61" t="s">
        <v>27</v>
      </c>
      <c r="Z3" s="62"/>
      <c r="AA3" s="62"/>
      <c r="AB3" s="62"/>
      <c r="AC3" s="62"/>
      <c r="AD3" s="62"/>
      <c r="AE3" s="63"/>
    </row>
    <row r="4" spans="1:31" ht="24.95" customHeight="1" x14ac:dyDescent="0.25">
      <c r="A4" s="22" t="s">
        <v>0</v>
      </c>
      <c r="B4" s="15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4" t="s">
        <v>22</v>
      </c>
      <c r="H4" s="27" t="s">
        <v>0</v>
      </c>
      <c r="I4" s="28" t="s">
        <v>17</v>
      </c>
      <c r="J4" s="29" t="s">
        <v>18</v>
      </c>
      <c r="K4" s="29" t="s">
        <v>19</v>
      </c>
      <c r="L4" s="29" t="s">
        <v>20</v>
      </c>
      <c r="M4" s="29" t="s">
        <v>21</v>
      </c>
      <c r="N4" s="30" t="s">
        <v>22</v>
      </c>
      <c r="Q4" s="41" t="s">
        <v>0</v>
      </c>
      <c r="R4" s="42" t="s">
        <v>17</v>
      </c>
      <c r="S4" s="43" t="s">
        <v>18</v>
      </c>
      <c r="T4" s="43" t="s">
        <v>19</v>
      </c>
      <c r="U4" s="43" t="s">
        <v>20</v>
      </c>
      <c r="V4" s="43" t="s">
        <v>21</v>
      </c>
      <c r="W4" s="44" t="s">
        <v>24</v>
      </c>
      <c r="Y4" s="41" t="s">
        <v>0</v>
      </c>
      <c r="Z4" s="42" t="s">
        <v>17</v>
      </c>
      <c r="AA4" s="43" t="s">
        <v>18</v>
      </c>
      <c r="AB4" s="43" t="s">
        <v>19</v>
      </c>
      <c r="AC4" s="43" t="s">
        <v>20</v>
      </c>
      <c r="AD4" s="43" t="s">
        <v>21</v>
      </c>
      <c r="AE4" s="44" t="s">
        <v>24</v>
      </c>
    </row>
    <row r="5" spans="1:31" ht="24.95" customHeight="1" thickBot="1" x14ac:dyDescent="0.3">
      <c r="A5" s="23"/>
      <c r="B5" s="16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0">
        <v>2.5</v>
      </c>
      <c r="H5" s="31"/>
      <c r="I5" s="32" t="s">
        <v>1</v>
      </c>
      <c r="J5" s="33" t="s">
        <v>2</v>
      </c>
      <c r="K5" s="33" t="s">
        <v>3</v>
      </c>
      <c r="L5" s="33" t="s">
        <v>4</v>
      </c>
      <c r="M5" s="33" t="s">
        <v>5</v>
      </c>
      <c r="N5" s="34">
        <v>0.5</v>
      </c>
      <c r="Q5" s="31"/>
      <c r="R5" s="51" t="s">
        <v>1</v>
      </c>
      <c r="S5" s="52" t="s">
        <v>2</v>
      </c>
      <c r="T5" s="52" t="s">
        <v>3</v>
      </c>
      <c r="U5" s="52" t="s">
        <v>4</v>
      </c>
      <c r="V5" s="52" t="s">
        <v>5</v>
      </c>
      <c r="W5" s="53">
        <v>1.5</v>
      </c>
      <c r="Y5" s="31"/>
      <c r="Z5" s="51" t="s">
        <v>1</v>
      </c>
      <c r="AA5" s="52" t="s">
        <v>2</v>
      </c>
      <c r="AB5" s="52" t="s">
        <v>3</v>
      </c>
      <c r="AC5" s="52" t="s">
        <v>4</v>
      </c>
      <c r="AD5" s="52" t="s">
        <v>5</v>
      </c>
      <c r="AE5" s="53">
        <v>1.5</v>
      </c>
    </row>
    <row r="6" spans="1:31" ht="24.95" customHeight="1" x14ac:dyDescent="0.25">
      <c r="A6" s="24" t="s">
        <v>6</v>
      </c>
      <c r="B6" s="17">
        <v>1352.8116562499999</v>
      </c>
      <c r="C6" s="8">
        <v>1148.1271251706619</v>
      </c>
      <c r="D6" s="8">
        <v>855.87658421813012</v>
      </c>
      <c r="E6" s="8">
        <v>699.8276766643495</v>
      </c>
      <c r="F6" s="8">
        <v>638.91550155334585</v>
      </c>
      <c r="G6" s="9"/>
      <c r="H6" s="27" t="s">
        <v>6</v>
      </c>
      <c r="I6" s="35">
        <f>B6+B6*2.5/100</f>
        <v>1386.6319476562498</v>
      </c>
      <c r="J6" s="35">
        <f t="shared" ref="J6:M8" si="0">C6+C6*2.5/100</f>
        <v>1176.8303032999283</v>
      </c>
      <c r="K6" s="35">
        <f t="shared" si="0"/>
        <v>877.2734988235834</v>
      </c>
      <c r="L6" s="35">
        <f t="shared" si="0"/>
        <v>717.32336858095823</v>
      </c>
      <c r="M6" s="35">
        <f t="shared" si="0"/>
        <v>654.88838909217952</v>
      </c>
      <c r="N6" s="36"/>
      <c r="Q6" s="48" t="s">
        <v>6</v>
      </c>
      <c r="R6" s="55">
        <v>1428.48</v>
      </c>
      <c r="S6" s="56">
        <v>1212.3399999999999</v>
      </c>
      <c r="T6" s="56">
        <v>903.77</v>
      </c>
      <c r="U6" s="56">
        <v>738.96</v>
      </c>
      <c r="V6" s="56">
        <v>674.66</v>
      </c>
      <c r="W6" s="57"/>
      <c r="Y6" s="48" t="s">
        <v>6</v>
      </c>
      <c r="Z6" s="55">
        <f>R6*AE5/100+R6</f>
        <v>1449.9072000000001</v>
      </c>
      <c r="AA6" s="55">
        <f>S6*AE5/100+S6</f>
        <v>1230.5250999999998</v>
      </c>
      <c r="AB6" s="55">
        <f>T6*AE5/100+T6</f>
        <v>917.32655</v>
      </c>
      <c r="AC6" s="55">
        <f>U6*AE5/100+U6</f>
        <v>750.0444</v>
      </c>
      <c r="AD6" s="55">
        <f>V6*AE5/100+V6</f>
        <v>684.7799</v>
      </c>
      <c r="AE6" s="57"/>
    </row>
    <row r="7" spans="1:31" ht="24.95" customHeight="1" thickBot="1" x14ac:dyDescent="0.3">
      <c r="A7" s="25" t="s">
        <v>7</v>
      </c>
      <c r="B7" s="18">
        <v>52.016302517926896</v>
      </c>
      <c r="C7" s="3">
        <v>41.62446161972413</v>
      </c>
      <c r="D7" s="3">
        <v>31.266879537669315</v>
      </c>
      <c r="E7" s="3">
        <v>20.897877850231865</v>
      </c>
      <c r="F7" s="3">
        <v>15.690537795747858</v>
      </c>
      <c r="G7" s="5"/>
      <c r="H7" s="37" t="s">
        <v>7</v>
      </c>
      <c r="I7" s="35">
        <f t="shared" ref="I7:I8" si="1">B7+B7*2.5/100</f>
        <v>53.316710080875069</v>
      </c>
      <c r="J7" s="35">
        <f t="shared" si="0"/>
        <v>42.665073160217233</v>
      </c>
      <c r="K7" s="35">
        <f t="shared" si="0"/>
        <v>32.048551526111048</v>
      </c>
      <c r="L7" s="35">
        <f t="shared" si="0"/>
        <v>21.420324796487662</v>
      </c>
      <c r="M7" s="35">
        <f t="shared" si="0"/>
        <v>16.082801240641555</v>
      </c>
      <c r="N7" s="38"/>
      <c r="Q7" s="49" t="s">
        <v>7</v>
      </c>
      <c r="R7" s="58">
        <v>54.86</v>
      </c>
      <c r="S7" s="54">
        <v>43.96</v>
      </c>
      <c r="T7" s="54">
        <v>33.04</v>
      </c>
      <c r="U7" s="54">
        <v>22.06</v>
      </c>
      <c r="V7" s="54">
        <v>16.579999999999998</v>
      </c>
      <c r="W7" s="38"/>
      <c r="Y7" s="49" t="s">
        <v>7</v>
      </c>
      <c r="Z7" s="58">
        <f>R7*AE5/100+R7</f>
        <v>55.682899999999997</v>
      </c>
      <c r="AA7" s="54">
        <f>S7*AE5/100+S7</f>
        <v>44.619399999999999</v>
      </c>
      <c r="AB7" s="54">
        <f>T7*AE5/100+T7</f>
        <v>33.535600000000002</v>
      </c>
      <c r="AC7" s="54">
        <f>U7*AE5/100+U7</f>
        <v>22.390899999999998</v>
      </c>
      <c r="AD7" s="54">
        <f>V7*AE5/100+V7</f>
        <v>16.828699999999998</v>
      </c>
      <c r="AE7" s="38"/>
    </row>
    <row r="8" spans="1:31" ht="24.95" customHeight="1" thickBot="1" x14ac:dyDescent="0.3">
      <c r="A8" s="26" t="s">
        <v>8</v>
      </c>
      <c r="B8" s="19">
        <v>199.83394875000002</v>
      </c>
      <c r="C8" s="11">
        <v>163.32319618252248</v>
      </c>
      <c r="D8" s="11">
        <v>134.67140627747784</v>
      </c>
      <c r="E8" s="11">
        <v>110.9871447138817</v>
      </c>
      <c r="F8" s="11">
        <v>98.03731220996751</v>
      </c>
      <c r="G8" s="12"/>
      <c r="H8" s="39" t="s">
        <v>8</v>
      </c>
      <c r="I8" s="35">
        <f t="shared" si="1"/>
        <v>204.82979746875003</v>
      </c>
      <c r="J8" s="35">
        <f t="shared" si="0"/>
        <v>167.40627608708553</v>
      </c>
      <c r="K8" s="35">
        <f t="shared" si="0"/>
        <v>138.03819143441478</v>
      </c>
      <c r="L8" s="35">
        <f t="shared" si="0"/>
        <v>113.76182333172875</v>
      </c>
      <c r="M8" s="35">
        <f t="shared" si="0"/>
        <v>100.48824501521669</v>
      </c>
      <c r="N8" s="40"/>
      <c r="Q8" s="50" t="s">
        <v>25</v>
      </c>
      <c r="R8" s="59">
        <v>211.01</v>
      </c>
      <c r="S8" s="60">
        <v>172.45</v>
      </c>
      <c r="T8" s="60">
        <v>142.21</v>
      </c>
      <c r="U8" s="60">
        <v>117.19</v>
      </c>
      <c r="V8" s="60">
        <v>103.54</v>
      </c>
      <c r="W8" s="46"/>
      <c r="Y8" s="50" t="s">
        <v>25</v>
      </c>
      <c r="Z8" s="59">
        <f>R8*AE5/100+R8</f>
        <v>214.17515</v>
      </c>
      <c r="AA8" s="60">
        <f>S8*AE5/100+S8</f>
        <v>175.03674999999998</v>
      </c>
      <c r="AB8" s="60">
        <f>T8*AE5/100+T8</f>
        <v>144.34315000000001</v>
      </c>
      <c r="AC8" s="60">
        <f>U8*AE5/100+U8</f>
        <v>118.94785</v>
      </c>
      <c r="AD8" s="60">
        <f>V8*AE5/100+V8</f>
        <v>105.09310000000001</v>
      </c>
      <c r="AE8" s="46"/>
    </row>
    <row r="9" spans="1:31" ht="24.95" customHeight="1" x14ac:dyDescent="0.25">
      <c r="A9" s="22" t="s">
        <v>16</v>
      </c>
      <c r="B9" s="20" t="s">
        <v>9</v>
      </c>
      <c r="C9" s="13" t="s">
        <v>10</v>
      </c>
      <c r="D9" s="13" t="s">
        <v>11</v>
      </c>
      <c r="E9" s="13" t="s">
        <v>12</v>
      </c>
      <c r="F9" s="13" t="s">
        <v>12</v>
      </c>
      <c r="G9" s="14" t="s">
        <v>22</v>
      </c>
      <c r="H9" s="41" t="s">
        <v>16</v>
      </c>
      <c r="I9" s="42" t="s">
        <v>9</v>
      </c>
      <c r="J9" s="43" t="s">
        <v>10</v>
      </c>
      <c r="K9" s="43" t="s">
        <v>11</v>
      </c>
      <c r="L9" s="43" t="s">
        <v>12</v>
      </c>
      <c r="M9" s="43" t="s">
        <v>12</v>
      </c>
      <c r="N9" s="44" t="s">
        <v>22</v>
      </c>
      <c r="Q9" s="41" t="s">
        <v>16</v>
      </c>
      <c r="R9" s="28" t="s">
        <v>9</v>
      </c>
      <c r="S9" s="29" t="s">
        <v>10</v>
      </c>
      <c r="T9" s="29" t="s">
        <v>11</v>
      </c>
      <c r="U9" s="29" t="s">
        <v>12</v>
      </c>
      <c r="V9" s="29" t="s">
        <v>12</v>
      </c>
      <c r="W9" s="30" t="s">
        <v>24</v>
      </c>
      <c r="Y9" s="41" t="s">
        <v>16</v>
      </c>
      <c r="Z9" s="28" t="s">
        <v>9</v>
      </c>
      <c r="AA9" s="29" t="s">
        <v>10</v>
      </c>
      <c r="AB9" s="29" t="s">
        <v>11</v>
      </c>
      <c r="AC9" s="29" t="s">
        <v>12</v>
      </c>
      <c r="AD9" s="29" t="s">
        <v>12</v>
      </c>
      <c r="AE9" s="30" t="s">
        <v>24</v>
      </c>
    </row>
    <row r="10" spans="1:31" ht="24.95" customHeight="1" thickBot="1" x14ac:dyDescent="0.3">
      <c r="A10" s="23"/>
      <c r="B10" s="16" t="s">
        <v>15</v>
      </c>
      <c r="C10" s="2" t="s">
        <v>15</v>
      </c>
      <c r="D10" s="2" t="s">
        <v>15</v>
      </c>
      <c r="E10" s="2" t="s">
        <v>13</v>
      </c>
      <c r="F10" s="2" t="s">
        <v>14</v>
      </c>
      <c r="G10" s="10">
        <v>2.5</v>
      </c>
      <c r="H10" s="31"/>
      <c r="I10" s="32" t="s">
        <v>15</v>
      </c>
      <c r="J10" s="33" t="s">
        <v>15</v>
      </c>
      <c r="K10" s="33" t="s">
        <v>15</v>
      </c>
      <c r="L10" s="33" t="s">
        <v>13</v>
      </c>
      <c r="M10" s="33" t="s">
        <v>14</v>
      </c>
      <c r="N10" s="34">
        <v>0.5</v>
      </c>
      <c r="Q10" s="31"/>
      <c r="R10" s="32" t="s">
        <v>15</v>
      </c>
      <c r="S10" s="33" t="s">
        <v>15</v>
      </c>
      <c r="T10" s="33" t="s">
        <v>15</v>
      </c>
      <c r="U10" s="33" t="s">
        <v>13</v>
      </c>
      <c r="V10" s="33" t="s">
        <v>14</v>
      </c>
      <c r="W10" s="34">
        <v>1.5</v>
      </c>
      <c r="Y10" s="31"/>
      <c r="Z10" s="32" t="s">
        <v>15</v>
      </c>
      <c r="AA10" s="33" t="s">
        <v>15</v>
      </c>
      <c r="AB10" s="33" t="s">
        <v>15</v>
      </c>
      <c r="AC10" s="33" t="s">
        <v>13</v>
      </c>
      <c r="AD10" s="33" t="s">
        <v>14</v>
      </c>
      <c r="AE10" s="34">
        <v>1.5</v>
      </c>
    </row>
    <row r="11" spans="1:31" ht="24.95" customHeight="1" x14ac:dyDescent="0.25">
      <c r="A11" s="24">
        <v>30</v>
      </c>
      <c r="B11" s="17">
        <v>1187.9016107183984</v>
      </c>
      <c r="C11" s="8">
        <v>1828.3359197876355</v>
      </c>
      <c r="D11" s="8">
        <v>740.07036603277413</v>
      </c>
      <c r="E11" s="8">
        <v>41.533104776663002</v>
      </c>
      <c r="F11" s="8">
        <v>47.459879970253354</v>
      </c>
      <c r="G11" s="9"/>
      <c r="H11" s="27">
        <v>30</v>
      </c>
      <c r="I11" s="35">
        <f>B11+B11*2.5/100</f>
        <v>1217.5991509863584</v>
      </c>
      <c r="J11" s="35">
        <f t="shared" ref="J11:M24" si="2">C11+C11*2.5/100</f>
        <v>1874.0443177823263</v>
      </c>
      <c r="K11" s="35">
        <f t="shared" si="2"/>
        <v>758.57212518359347</v>
      </c>
      <c r="L11" s="35">
        <f t="shared" si="2"/>
        <v>42.57143239607958</v>
      </c>
      <c r="M11" s="35">
        <f t="shared" si="2"/>
        <v>48.646376969509689</v>
      </c>
      <c r="N11" s="36"/>
      <c r="Q11" s="27">
        <v>30</v>
      </c>
      <c r="R11" s="35">
        <v>1136.3599999999999</v>
      </c>
      <c r="S11" s="35">
        <v>1930.62</v>
      </c>
      <c r="T11" s="35">
        <f t="shared" ref="T11:T24" si="3">K11+K11*2.5/100</f>
        <v>777.53642831318325</v>
      </c>
      <c r="U11" s="35">
        <f t="shared" ref="U11:U24" si="4">L11+L11*2.5/100</f>
        <v>43.635718205981568</v>
      </c>
      <c r="V11" s="35">
        <f t="shared" ref="V11:V24" si="5">M11+M11*2.5/100</f>
        <v>49.862536393747433</v>
      </c>
      <c r="W11" s="36"/>
      <c r="Y11" s="27">
        <v>30</v>
      </c>
      <c r="Z11" s="35">
        <f>R11*AE10/100+R11</f>
        <v>1153.4053999999999</v>
      </c>
      <c r="AA11" s="35">
        <f>S11*AE10/100+S11</f>
        <v>1959.5792999999999</v>
      </c>
      <c r="AB11" s="35">
        <f>T11*AE5/100+T11</f>
        <v>789.19947473788102</v>
      </c>
      <c r="AC11" s="35">
        <f>U11*AE10/100+U11</f>
        <v>44.290253979071295</v>
      </c>
      <c r="AD11" s="35">
        <f>V11*AE10/100+V11</f>
        <v>50.610474439653643</v>
      </c>
      <c r="AE11" s="36"/>
    </row>
    <row r="12" spans="1:31" ht="24.95" customHeight="1" x14ac:dyDescent="0.25">
      <c r="A12" s="25">
        <v>29</v>
      </c>
      <c r="B12" s="18">
        <v>1076.1607720492627</v>
      </c>
      <c r="C12" s="3">
        <v>1599.2586358118699</v>
      </c>
      <c r="D12" s="3">
        <v>703.11652301455001</v>
      </c>
      <c r="E12" s="3">
        <v>40.265528579189919</v>
      </c>
      <c r="F12" s="3">
        <v>46.032429297423306</v>
      </c>
      <c r="G12" s="5"/>
      <c r="H12" s="37">
        <v>29</v>
      </c>
      <c r="I12" s="35">
        <f t="shared" ref="I12:I24" si="6">B12+B12*2.5/100</f>
        <v>1103.0647913504943</v>
      </c>
      <c r="J12" s="35">
        <f t="shared" si="2"/>
        <v>1639.2401017071666</v>
      </c>
      <c r="K12" s="35">
        <f t="shared" si="2"/>
        <v>720.69443608991378</v>
      </c>
      <c r="L12" s="35">
        <f t="shared" si="2"/>
        <v>41.272166793669669</v>
      </c>
      <c r="M12" s="35">
        <f t="shared" si="2"/>
        <v>47.183240029858887</v>
      </c>
      <c r="N12" s="38"/>
      <c r="Q12" s="37">
        <v>29</v>
      </c>
      <c r="R12" s="35">
        <f>I12+I12*2.5/100</f>
        <v>1130.6414111342567</v>
      </c>
      <c r="S12" s="35">
        <f>J12+J12*2.5/100</f>
        <v>1680.2211042498457</v>
      </c>
      <c r="T12" s="35">
        <f t="shared" si="3"/>
        <v>738.71179699216168</v>
      </c>
      <c r="U12" s="35">
        <f t="shared" si="4"/>
        <v>42.303970963511411</v>
      </c>
      <c r="V12" s="35">
        <f t="shared" si="5"/>
        <v>48.36282103060536</v>
      </c>
      <c r="W12" s="38"/>
      <c r="Y12" s="37">
        <v>29</v>
      </c>
      <c r="Z12" s="35">
        <f>R12*AE10/100+R12</f>
        <v>1147.6010323012706</v>
      </c>
      <c r="AA12" s="35">
        <f>S12*AE10/100+S12</f>
        <v>1705.4244208135933</v>
      </c>
      <c r="AB12" s="35">
        <f>T12*AE10/100+T12</f>
        <v>749.79247394704407</v>
      </c>
      <c r="AC12" s="35">
        <f>U12*AE10/100+U12</f>
        <v>42.938530527964083</v>
      </c>
      <c r="AD12" s="35">
        <f>V12*AE10/100+V12</f>
        <v>49.088263346064444</v>
      </c>
      <c r="AE12" s="38"/>
    </row>
    <row r="13" spans="1:31" ht="24.95" customHeight="1" x14ac:dyDescent="0.25">
      <c r="A13" s="25">
        <v>28</v>
      </c>
      <c r="B13" s="18">
        <v>1020.707168311161</v>
      </c>
      <c r="C13" s="3">
        <v>1402.9556192842822</v>
      </c>
      <c r="D13" s="3">
        <v>666.15126039094287</v>
      </c>
      <c r="E13" s="3">
        <v>38.997952381716843</v>
      </c>
      <c r="F13" s="3">
        <v>44.593559019210609</v>
      </c>
      <c r="G13" s="5"/>
      <c r="H13" s="37">
        <v>28</v>
      </c>
      <c r="I13" s="35">
        <f t="shared" si="6"/>
        <v>1046.2248475189401</v>
      </c>
      <c r="J13" s="35">
        <f t="shared" si="2"/>
        <v>1438.0295097663893</v>
      </c>
      <c r="K13" s="35">
        <f t="shared" si="2"/>
        <v>682.80504190071645</v>
      </c>
      <c r="L13" s="35">
        <f t="shared" si="2"/>
        <v>39.972901191259766</v>
      </c>
      <c r="M13" s="35">
        <f t="shared" si="2"/>
        <v>45.708397994690877</v>
      </c>
      <c r="N13" s="38"/>
      <c r="Q13" s="37">
        <v>28</v>
      </c>
      <c r="R13" s="35">
        <f>I13+I13*2.5/100</f>
        <v>1072.3804687069137</v>
      </c>
      <c r="S13" s="35">
        <f>J13+J13*2.5/100</f>
        <v>1473.9802475105491</v>
      </c>
      <c r="T13" s="35">
        <f t="shared" si="3"/>
        <v>699.87516794823432</v>
      </c>
      <c r="U13" s="35">
        <f t="shared" si="4"/>
        <v>40.97222372104126</v>
      </c>
      <c r="V13" s="35">
        <f t="shared" si="5"/>
        <v>46.851107944558152</v>
      </c>
      <c r="W13" s="38"/>
      <c r="Y13" s="37">
        <v>28</v>
      </c>
      <c r="Z13" s="35">
        <f>R13*AE10/100+R13</f>
        <v>1088.4661757375175</v>
      </c>
      <c r="AA13" s="35">
        <f>S13*AE10/100+S13</f>
        <v>1496.0899512232074</v>
      </c>
      <c r="AB13" s="35">
        <f t="shared" ref="AB13:AB24" si="7">T13*1.5/100+T13</f>
        <v>710.37329546745787</v>
      </c>
      <c r="AC13" s="35">
        <f t="shared" ref="AC13:AC24" si="8">U13*1.5/100+U13</f>
        <v>41.586807076856878</v>
      </c>
      <c r="AD13" s="35">
        <f t="shared" ref="AD13:AD24" si="9">V13*1.5/100+V13</f>
        <v>47.553874563726524</v>
      </c>
      <c r="AE13" s="38"/>
    </row>
    <row r="14" spans="1:31" ht="24.95" customHeight="1" x14ac:dyDescent="0.25">
      <c r="A14" s="25">
        <v>26</v>
      </c>
      <c r="B14" s="18">
        <v>856.13923514193084</v>
      </c>
      <c r="C14" s="3">
        <v>1292.9505606333073</v>
      </c>
      <c r="D14" s="3">
        <v>592.10653908990298</v>
      </c>
      <c r="E14" s="3">
        <v>36.474219592153339</v>
      </c>
      <c r="F14" s="3">
        <v>41.704398857402616</v>
      </c>
      <c r="G14" s="5"/>
      <c r="H14" s="37">
        <v>26</v>
      </c>
      <c r="I14" s="35">
        <f t="shared" si="6"/>
        <v>877.54271602047913</v>
      </c>
      <c r="J14" s="35">
        <f t="shared" si="2"/>
        <v>1325.27432464914</v>
      </c>
      <c r="K14" s="35">
        <f t="shared" si="2"/>
        <v>606.9092025671506</v>
      </c>
      <c r="L14" s="35">
        <f t="shared" si="2"/>
        <v>37.386075081957173</v>
      </c>
      <c r="M14" s="35">
        <f t="shared" si="2"/>
        <v>42.747008828837679</v>
      </c>
      <c r="N14" s="38"/>
      <c r="Q14" s="37">
        <v>26</v>
      </c>
      <c r="R14" s="35">
        <v>904.04</v>
      </c>
      <c r="S14" s="35">
        <v>1358.51</v>
      </c>
      <c r="T14" s="35">
        <f t="shared" si="3"/>
        <v>622.08193263132932</v>
      </c>
      <c r="U14" s="35">
        <f t="shared" si="4"/>
        <v>38.320726959006102</v>
      </c>
      <c r="V14" s="35">
        <f t="shared" si="5"/>
        <v>43.81568404955862</v>
      </c>
      <c r="W14" s="38"/>
      <c r="Y14" s="37">
        <v>26</v>
      </c>
      <c r="Z14" s="35">
        <f>R14*AE10/100+R14</f>
        <v>917.60059999999999</v>
      </c>
      <c r="AA14" s="35">
        <f>S14*AE10/100+S14</f>
        <v>1378.8876499999999</v>
      </c>
      <c r="AB14" s="35">
        <f t="shared" si="7"/>
        <v>631.41316162079931</v>
      </c>
      <c r="AC14" s="35">
        <f t="shared" si="8"/>
        <v>38.895537863391191</v>
      </c>
      <c r="AD14" s="35">
        <f t="shared" si="9"/>
        <v>44.472919310301997</v>
      </c>
      <c r="AE14" s="38"/>
    </row>
    <row r="15" spans="1:31" ht="24.95" customHeight="1" x14ac:dyDescent="0.25">
      <c r="A15" s="25">
        <v>25</v>
      </c>
      <c r="B15" s="18">
        <v>759.60931084247159</v>
      </c>
      <c r="C15" s="3">
        <v>125.25023183679953</v>
      </c>
      <c r="D15" s="3">
        <v>555.14127646629606</v>
      </c>
      <c r="E15" s="3">
        <v>35.229482605445526</v>
      </c>
      <c r="F15" s="3">
        <v>40.265528579189919</v>
      </c>
      <c r="G15" s="5"/>
      <c r="H15" s="37">
        <v>25</v>
      </c>
      <c r="I15" s="35">
        <f t="shared" si="6"/>
        <v>778.59954361353334</v>
      </c>
      <c r="J15" s="35">
        <f t="shared" si="2"/>
        <v>128.38148763271951</v>
      </c>
      <c r="K15" s="35">
        <f t="shared" si="2"/>
        <v>569.0198083779535</v>
      </c>
      <c r="L15" s="35">
        <f t="shared" si="2"/>
        <v>36.110219670581664</v>
      </c>
      <c r="M15" s="35">
        <f t="shared" si="2"/>
        <v>41.272166793669669</v>
      </c>
      <c r="N15" s="38"/>
      <c r="Q15" s="37">
        <v>25</v>
      </c>
      <c r="R15" s="35">
        <f t="shared" ref="R15:S17" si="10">I15+I15*2.5/100</f>
        <v>798.06453220387164</v>
      </c>
      <c r="S15" s="35">
        <f t="shared" si="10"/>
        <v>131.59102482353751</v>
      </c>
      <c r="T15" s="35">
        <f t="shared" si="3"/>
        <v>583.2453035874023</v>
      </c>
      <c r="U15" s="35">
        <f t="shared" si="4"/>
        <v>37.012975162346208</v>
      </c>
      <c r="V15" s="35">
        <f t="shared" si="5"/>
        <v>42.303970963511411</v>
      </c>
      <c r="W15" s="38"/>
      <c r="Y15" s="37">
        <v>25</v>
      </c>
      <c r="Z15" s="35">
        <f>R15*AE10/100+R15</f>
        <v>810.03550018692977</v>
      </c>
      <c r="AA15" s="35">
        <f>S15*AE10/100+S15</f>
        <v>133.56489019589057</v>
      </c>
      <c r="AB15" s="35">
        <f t="shared" si="7"/>
        <v>591.99398314121333</v>
      </c>
      <c r="AC15" s="35">
        <f t="shared" si="8"/>
        <v>37.5681697897814</v>
      </c>
      <c r="AD15" s="35">
        <f t="shared" si="9"/>
        <v>42.938530527964083</v>
      </c>
      <c r="AE15" s="38"/>
    </row>
    <row r="16" spans="1:31" ht="24.95" customHeight="1" x14ac:dyDescent="0.25">
      <c r="A16" s="25">
        <v>24</v>
      </c>
      <c r="B16" s="18">
        <v>714.798779320991</v>
      </c>
      <c r="C16" s="3">
        <v>1219.0657138076242</v>
      </c>
      <c r="D16" s="3">
        <v>518.15317463192389</v>
      </c>
      <c r="E16" s="3">
        <v>33.973326013355084</v>
      </c>
      <c r="F16" s="3">
        <v>38.838077906359871</v>
      </c>
      <c r="G16" s="5"/>
      <c r="H16" s="37">
        <v>24</v>
      </c>
      <c r="I16" s="35">
        <f t="shared" si="6"/>
        <v>732.66874880401576</v>
      </c>
      <c r="J16" s="35">
        <f t="shared" si="2"/>
        <v>1249.5423566528148</v>
      </c>
      <c r="K16" s="35">
        <f t="shared" si="2"/>
        <v>531.10700399772202</v>
      </c>
      <c r="L16" s="35">
        <f t="shared" si="2"/>
        <v>34.822659163688961</v>
      </c>
      <c r="M16" s="35">
        <f t="shared" si="2"/>
        <v>39.809029854018867</v>
      </c>
      <c r="N16" s="38"/>
      <c r="Q16" s="37">
        <v>24</v>
      </c>
      <c r="R16" s="35">
        <f t="shared" si="10"/>
        <v>750.98546752411619</v>
      </c>
      <c r="S16" s="35">
        <f t="shared" si="10"/>
        <v>1280.7809155691352</v>
      </c>
      <c r="T16" s="35">
        <f t="shared" si="3"/>
        <v>544.38467909766507</v>
      </c>
      <c r="U16" s="35">
        <f t="shared" si="4"/>
        <v>35.693225642781186</v>
      </c>
      <c r="V16" s="35">
        <f t="shared" si="5"/>
        <v>40.804255600369338</v>
      </c>
      <c r="W16" s="38"/>
      <c r="Y16" s="37">
        <v>24</v>
      </c>
      <c r="Z16" s="35">
        <f>R16*AE10/100+R16</f>
        <v>762.25024953697789</v>
      </c>
      <c r="AA16" s="35">
        <f>S16*AE10/100+S16</f>
        <v>1299.9926293026722</v>
      </c>
      <c r="AB16" s="35">
        <f t="shared" si="7"/>
        <v>552.55044928413008</v>
      </c>
      <c r="AC16" s="35">
        <f t="shared" si="8"/>
        <v>36.228624027422903</v>
      </c>
      <c r="AD16" s="35">
        <f t="shared" si="9"/>
        <v>41.416319434374877</v>
      </c>
      <c r="AE16" s="38"/>
    </row>
    <row r="17" spans="1:31" ht="24.95" customHeight="1" x14ac:dyDescent="0.25">
      <c r="A17" s="25">
        <v>23</v>
      </c>
      <c r="B17" s="18">
        <v>670.01108701027556</v>
      </c>
      <c r="C17" s="3">
        <v>1050.3182050683474</v>
      </c>
      <c r="D17" s="3">
        <v>480.0573710754357</v>
      </c>
      <c r="E17" s="3">
        <v>32.717169421264643</v>
      </c>
      <c r="F17" s="3">
        <v>37.387788022764553</v>
      </c>
      <c r="G17" s="5"/>
      <c r="H17" s="37">
        <v>23</v>
      </c>
      <c r="I17" s="35">
        <f t="shared" si="6"/>
        <v>686.76136418553244</v>
      </c>
      <c r="J17" s="35">
        <f t="shared" si="2"/>
        <v>1076.5761601950562</v>
      </c>
      <c r="K17" s="35">
        <f t="shared" si="2"/>
        <v>492.0588053523216</v>
      </c>
      <c r="L17" s="35">
        <f t="shared" si="2"/>
        <v>33.535098656796258</v>
      </c>
      <c r="M17" s="35">
        <f t="shared" si="2"/>
        <v>38.322482723333664</v>
      </c>
      <c r="N17" s="38"/>
      <c r="Q17" s="37">
        <v>23</v>
      </c>
      <c r="R17" s="35">
        <f t="shared" si="10"/>
        <v>703.93039829017073</v>
      </c>
      <c r="S17" s="35">
        <f t="shared" si="10"/>
        <v>1103.4905641999326</v>
      </c>
      <c r="T17" s="35">
        <f t="shared" si="3"/>
        <v>504.36027548612964</v>
      </c>
      <c r="U17" s="35">
        <f t="shared" si="4"/>
        <v>34.373476123216165</v>
      </c>
      <c r="V17" s="35">
        <f t="shared" si="5"/>
        <v>39.280544791417007</v>
      </c>
      <c r="W17" s="38"/>
      <c r="Y17" s="37">
        <v>23</v>
      </c>
      <c r="Z17" s="35">
        <f>R17*AE10/100+R17</f>
        <v>714.48935426452329</v>
      </c>
      <c r="AA17" s="35">
        <f>S17*AE10/100+S17</f>
        <v>1120.0429226629315</v>
      </c>
      <c r="AB17" s="35">
        <f t="shared" si="7"/>
        <v>511.92567961842155</v>
      </c>
      <c r="AC17" s="35">
        <f t="shared" si="8"/>
        <v>34.889078265064406</v>
      </c>
      <c r="AD17" s="35">
        <f t="shared" si="9"/>
        <v>39.869752963288263</v>
      </c>
      <c r="AE17" s="38"/>
    </row>
    <row r="18" spans="1:31" ht="24.95" customHeight="1" x14ac:dyDescent="0.25">
      <c r="A18" s="25">
        <v>22</v>
      </c>
      <c r="B18" s="18">
        <v>625.17771627802938</v>
      </c>
      <c r="C18" s="3">
        <v>908.04134160603132</v>
      </c>
      <c r="D18" s="3">
        <v>441.95014791356476</v>
      </c>
      <c r="E18" s="3">
        <v>31.472432434556836</v>
      </c>
      <c r="F18" s="3">
        <v>35.948917744551871</v>
      </c>
      <c r="G18" s="5"/>
      <c r="H18" s="37">
        <v>22</v>
      </c>
      <c r="I18" s="35">
        <f t="shared" si="6"/>
        <v>640.80715918498015</v>
      </c>
      <c r="J18" s="35">
        <f t="shared" si="2"/>
        <v>930.7423751461821</v>
      </c>
      <c r="K18" s="35">
        <f t="shared" si="2"/>
        <v>452.99890161140388</v>
      </c>
      <c r="L18" s="35">
        <f t="shared" si="2"/>
        <v>32.259243245420755</v>
      </c>
      <c r="M18" s="35">
        <f t="shared" si="2"/>
        <v>36.847640688165669</v>
      </c>
      <c r="N18" s="38"/>
      <c r="Q18" s="37">
        <v>22</v>
      </c>
      <c r="R18" s="35">
        <v>660.14</v>
      </c>
      <c r="S18" s="35">
        <v>958.85</v>
      </c>
      <c r="T18" s="35">
        <f t="shared" si="3"/>
        <v>464.32387415168898</v>
      </c>
      <c r="U18" s="35">
        <f t="shared" si="4"/>
        <v>33.065724326556271</v>
      </c>
      <c r="V18" s="35">
        <f t="shared" si="5"/>
        <v>37.768831705369813</v>
      </c>
      <c r="W18" s="38"/>
      <c r="Y18" s="37">
        <v>22</v>
      </c>
      <c r="Z18" s="35">
        <f>R18*AE10/100+R18</f>
        <v>670.0421</v>
      </c>
      <c r="AA18" s="35">
        <f>S18*AE10/100+S18</f>
        <v>973.23275000000001</v>
      </c>
      <c r="AB18" s="35">
        <f t="shared" si="7"/>
        <v>471.28873226396433</v>
      </c>
      <c r="AC18" s="35">
        <f t="shared" si="8"/>
        <v>33.561710191454615</v>
      </c>
      <c r="AD18" s="35">
        <f t="shared" si="9"/>
        <v>38.335364180950357</v>
      </c>
      <c r="AE18" s="38"/>
    </row>
    <row r="19" spans="1:31" ht="24.95" customHeight="1" x14ac:dyDescent="0.25">
      <c r="A19" s="25">
        <v>21</v>
      </c>
      <c r="B19" s="18">
        <v>580.42428278346188</v>
      </c>
      <c r="C19" s="3">
        <v>752.73470840212212</v>
      </c>
      <c r="D19" s="3">
        <v>406.03548898516073</v>
      </c>
      <c r="E19" s="3">
        <v>30.216275842466402</v>
      </c>
      <c r="F19" s="3">
        <v>34.53288667710445</v>
      </c>
      <c r="G19" s="5"/>
      <c r="H19" s="37">
        <v>21</v>
      </c>
      <c r="I19" s="35">
        <f t="shared" si="6"/>
        <v>594.93488985304839</v>
      </c>
      <c r="J19" s="35">
        <f t="shared" si="2"/>
        <v>771.55307611217518</v>
      </c>
      <c r="K19" s="35">
        <f t="shared" si="2"/>
        <v>416.18637620978973</v>
      </c>
      <c r="L19" s="35">
        <f t="shared" si="2"/>
        <v>30.971682738528063</v>
      </c>
      <c r="M19" s="35">
        <f t="shared" si="2"/>
        <v>35.39620884403206</v>
      </c>
      <c r="N19" s="38"/>
      <c r="Q19" s="37">
        <v>21</v>
      </c>
      <c r="R19" s="35">
        <f>I19+I19*2.5/100</f>
        <v>609.80826209937459</v>
      </c>
      <c r="S19" s="35">
        <f>J19+J19*2.5/100</f>
        <v>790.84190301497961</v>
      </c>
      <c r="T19" s="35">
        <f t="shared" si="3"/>
        <v>426.59103561503446</v>
      </c>
      <c r="U19" s="35">
        <f t="shared" si="4"/>
        <v>31.745974806991264</v>
      </c>
      <c r="V19" s="35">
        <f t="shared" si="5"/>
        <v>36.281114065132861</v>
      </c>
      <c r="W19" s="38"/>
      <c r="Y19" s="37">
        <v>21</v>
      </c>
      <c r="Z19" s="35">
        <f>R19*AE10/100+R19</f>
        <v>618.95538603086516</v>
      </c>
      <c r="AA19" s="35">
        <f>S19*AE10/100+S19</f>
        <v>802.70453156020426</v>
      </c>
      <c r="AB19" s="35">
        <f t="shared" si="7"/>
        <v>432.98990114925999</v>
      </c>
      <c r="AC19" s="35">
        <f t="shared" si="8"/>
        <v>32.222164429096132</v>
      </c>
      <c r="AD19" s="35">
        <f t="shared" si="9"/>
        <v>36.825330776109851</v>
      </c>
      <c r="AE19" s="38"/>
    </row>
    <row r="20" spans="1:31" ht="24.95" customHeight="1" x14ac:dyDescent="0.25">
      <c r="A20" s="25">
        <v>20</v>
      </c>
      <c r="B20" s="18">
        <v>539.16524853598219</v>
      </c>
      <c r="C20" s="3">
        <v>611.32573494888675</v>
      </c>
      <c r="D20" s="3">
        <v>370.12083005675686</v>
      </c>
      <c r="E20" s="3">
        <v>28.960119250375964</v>
      </c>
      <c r="F20" s="3">
        <v>33.071177188126491</v>
      </c>
      <c r="G20" s="5"/>
      <c r="H20" s="37">
        <v>20</v>
      </c>
      <c r="I20" s="35">
        <f t="shared" si="6"/>
        <v>552.64437974938176</v>
      </c>
      <c r="J20" s="35">
        <f t="shared" si="2"/>
        <v>626.60887832260892</v>
      </c>
      <c r="K20" s="35">
        <f t="shared" si="2"/>
        <v>379.3738508081758</v>
      </c>
      <c r="L20" s="35">
        <f t="shared" si="2"/>
        <v>29.684122231635364</v>
      </c>
      <c r="M20" s="35">
        <f t="shared" si="2"/>
        <v>33.897956617829657</v>
      </c>
      <c r="N20" s="38"/>
      <c r="Q20" s="37">
        <v>20</v>
      </c>
      <c r="R20" s="35">
        <v>569.30999999999995</v>
      </c>
      <c r="S20" s="35">
        <v>645.52</v>
      </c>
      <c r="T20" s="35">
        <f t="shared" si="3"/>
        <v>388.85819707838021</v>
      </c>
      <c r="U20" s="35">
        <f t="shared" si="4"/>
        <v>30.426225287426249</v>
      </c>
      <c r="V20" s="35">
        <f t="shared" si="5"/>
        <v>34.745405533275395</v>
      </c>
      <c r="W20" s="38"/>
      <c r="Y20" s="37">
        <v>20</v>
      </c>
      <c r="Z20" s="35">
        <f>R20*AE10/100+R20</f>
        <v>577.84965</v>
      </c>
      <c r="AA20" s="35">
        <f>S20*AE10/100+S20</f>
        <v>655.20280000000002</v>
      </c>
      <c r="AB20" s="35">
        <f t="shared" si="7"/>
        <v>394.69107003455593</v>
      </c>
      <c r="AC20" s="35">
        <f t="shared" si="8"/>
        <v>30.882618666737642</v>
      </c>
      <c r="AD20" s="35">
        <f t="shared" si="9"/>
        <v>35.266586616274523</v>
      </c>
      <c r="AE20" s="38"/>
    </row>
    <row r="21" spans="1:31" ht="24.95" customHeight="1" x14ac:dyDescent="0.25">
      <c r="A21" s="25">
        <v>18</v>
      </c>
      <c r="B21" s="18">
        <v>484.09991138089032</v>
      </c>
      <c r="C21" s="3">
        <v>590.13094735870607</v>
      </c>
      <c r="D21" s="3">
        <v>320.75387598760267</v>
      </c>
      <c r="E21" s="3">
        <v>26.447806066195078</v>
      </c>
      <c r="F21" s="3">
        <v>30.216275842466402</v>
      </c>
      <c r="G21" s="5"/>
      <c r="H21" s="37">
        <v>18</v>
      </c>
      <c r="I21" s="35">
        <f t="shared" si="6"/>
        <v>496.20240916541258</v>
      </c>
      <c r="J21" s="35">
        <f t="shared" si="2"/>
        <v>604.88422104267374</v>
      </c>
      <c r="K21" s="35">
        <f t="shared" si="2"/>
        <v>328.77272288729273</v>
      </c>
      <c r="L21" s="35">
        <f t="shared" si="2"/>
        <v>27.109001217849954</v>
      </c>
      <c r="M21" s="35">
        <f t="shared" si="2"/>
        <v>30.971682738528063</v>
      </c>
      <c r="N21" s="38"/>
      <c r="Q21" s="37">
        <v>18</v>
      </c>
      <c r="R21" s="35">
        <f>I21+I21*2.5/100</f>
        <v>508.60746939454788</v>
      </c>
      <c r="S21" s="35">
        <f>J21+J21*2.5/100</f>
        <v>620.00632656874063</v>
      </c>
      <c r="T21" s="35">
        <f t="shared" si="3"/>
        <v>336.99204095947505</v>
      </c>
      <c r="U21" s="35">
        <f t="shared" si="4"/>
        <v>27.786726248296205</v>
      </c>
      <c r="V21" s="35">
        <f t="shared" si="5"/>
        <v>31.745974806991264</v>
      </c>
      <c r="W21" s="38"/>
      <c r="Y21" s="37">
        <v>18</v>
      </c>
      <c r="Z21" s="35">
        <v>518.87</v>
      </c>
      <c r="AA21" s="35">
        <v>632.5</v>
      </c>
      <c r="AB21" s="35">
        <f t="shared" si="7"/>
        <v>342.04692157386717</v>
      </c>
      <c r="AC21" s="35">
        <f t="shared" si="8"/>
        <v>28.203527142020647</v>
      </c>
      <c r="AD21" s="35">
        <f t="shared" si="9"/>
        <v>32.222164429096132</v>
      </c>
      <c r="AE21" s="38"/>
    </row>
    <row r="22" spans="1:31" ht="24.95" customHeight="1" x14ac:dyDescent="0.25">
      <c r="A22" s="25">
        <v>16</v>
      </c>
      <c r="B22" s="18">
        <v>429.08025264732908</v>
      </c>
      <c r="C22" s="3">
        <v>557.68784846662481</v>
      </c>
      <c r="D22" s="3">
        <v>271.45543955074407</v>
      </c>
      <c r="E22" s="3">
        <v>23.912653671248922</v>
      </c>
      <c r="F22" s="3">
        <v>27.327115680658391</v>
      </c>
      <c r="G22" s="5"/>
      <c r="H22" s="37">
        <v>16</v>
      </c>
      <c r="I22" s="35">
        <f t="shared" si="6"/>
        <v>439.80725896351231</v>
      </c>
      <c r="J22" s="35">
        <f t="shared" si="2"/>
        <v>571.63004467829046</v>
      </c>
      <c r="K22" s="35">
        <f t="shared" si="2"/>
        <v>278.24182553951266</v>
      </c>
      <c r="L22" s="35">
        <f t="shared" si="2"/>
        <v>24.510470013030144</v>
      </c>
      <c r="M22" s="35">
        <f t="shared" si="2"/>
        <v>28.010293572674851</v>
      </c>
      <c r="N22" s="38"/>
      <c r="Q22" s="37">
        <v>16</v>
      </c>
      <c r="R22" s="35">
        <v>453.08</v>
      </c>
      <c r="S22" s="35">
        <v>588.87</v>
      </c>
      <c r="T22" s="35">
        <f t="shared" si="3"/>
        <v>285.19787117800047</v>
      </c>
      <c r="U22" s="35">
        <f t="shared" si="4"/>
        <v>25.123231763355896</v>
      </c>
      <c r="V22" s="35">
        <f t="shared" si="5"/>
        <v>28.710550911991721</v>
      </c>
      <c r="W22" s="38"/>
      <c r="Y22" s="37">
        <v>16</v>
      </c>
      <c r="Z22" s="35">
        <f>R22*AE10/100+R22</f>
        <v>459.87619999999998</v>
      </c>
      <c r="AA22" s="35">
        <f>S22*1.5/100+S22</f>
        <v>597.70304999999996</v>
      </c>
      <c r="AB22" s="35">
        <f t="shared" si="7"/>
        <v>289.4758392456705</v>
      </c>
      <c r="AC22" s="35">
        <f t="shared" si="8"/>
        <v>25.500080239806234</v>
      </c>
      <c r="AD22" s="35">
        <f t="shared" si="9"/>
        <v>29.141209175671598</v>
      </c>
      <c r="AE22" s="38"/>
    </row>
    <row r="23" spans="1:31" ht="24.95" customHeight="1" x14ac:dyDescent="0.25">
      <c r="A23" s="25">
        <v>14</v>
      </c>
      <c r="B23" s="18">
        <v>374.00349588685452</v>
      </c>
      <c r="C23" s="3">
        <v>522.72101678497995</v>
      </c>
      <c r="D23" s="3">
        <v>222.07706587620714</v>
      </c>
      <c r="E23" s="3">
        <v>21.400340487068043</v>
      </c>
      <c r="F23" s="3">
        <v>24.437955518850377</v>
      </c>
      <c r="G23" s="5"/>
      <c r="H23" s="37">
        <v>14</v>
      </c>
      <c r="I23" s="35">
        <f t="shared" si="6"/>
        <v>383.35358328402589</v>
      </c>
      <c r="J23" s="35">
        <f t="shared" si="2"/>
        <v>535.78904220460447</v>
      </c>
      <c r="K23" s="35">
        <f t="shared" si="2"/>
        <v>227.62899252311232</v>
      </c>
      <c r="L23" s="35">
        <f t="shared" si="2"/>
        <v>21.935348999244745</v>
      </c>
      <c r="M23" s="35">
        <f t="shared" si="2"/>
        <v>25.048904406821634</v>
      </c>
      <c r="N23" s="38"/>
      <c r="Q23" s="37">
        <v>14</v>
      </c>
      <c r="R23" s="35">
        <v>394.93</v>
      </c>
      <c r="S23" s="35">
        <v>551.41</v>
      </c>
      <c r="T23" s="35">
        <f t="shared" si="3"/>
        <v>233.31971733619014</v>
      </c>
      <c r="U23" s="35">
        <f t="shared" si="4"/>
        <v>22.483732724225863</v>
      </c>
      <c r="V23" s="35">
        <f t="shared" si="5"/>
        <v>25.675127016992175</v>
      </c>
      <c r="W23" s="38"/>
      <c r="Y23" s="37">
        <v>14</v>
      </c>
      <c r="Z23" s="35">
        <f>R23*AE10/100+R23</f>
        <v>400.85395</v>
      </c>
      <c r="AA23" s="35">
        <f>S23*1.5/100+S23</f>
        <v>559.68115</v>
      </c>
      <c r="AB23" s="35">
        <f t="shared" si="7"/>
        <v>236.81951309623298</v>
      </c>
      <c r="AC23" s="35">
        <f t="shared" si="8"/>
        <v>22.82098871508925</v>
      </c>
      <c r="AD23" s="35">
        <f t="shared" si="9"/>
        <v>26.060253922247057</v>
      </c>
      <c r="AE23" s="38"/>
    </row>
    <row r="24" spans="1:31" ht="24.95" customHeight="1" thickBot="1" x14ac:dyDescent="0.3">
      <c r="A24" s="23">
        <v>12</v>
      </c>
      <c r="B24" s="21">
        <v>318.8924803102322</v>
      </c>
      <c r="C24" s="6">
        <v>488.10819287019712</v>
      </c>
      <c r="D24" s="6">
        <v>172.74437062320081</v>
      </c>
      <c r="E24" s="6">
        <v>18.876607697504525</v>
      </c>
      <c r="F24" s="6">
        <v>21.594473778572929</v>
      </c>
      <c r="G24" s="7"/>
      <c r="H24" s="31">
        <v>12</v>
      </c>
      <c r="I24" s="45">
        <f t="shared" si="6"/>
        <v>326.86479231798802</v>
      </c>
      <c r="J24" s="45">
        <f t="shared" si="2"/>
        <v>500.31089769195205</v>
      </c>
      <c r="K24" s="45">
        <f t="shared" si="2"/>
        <v>177.06297988878083</v>
      </c>
      <c r="L24" s="45">
        <f t="shared" si="2"/>
        <v>19.348522889942139</v>
      </c>
      <c r="M24" s="45">
        <f t="shared" si="2"/>
        <v>22.134335623037252</v>
      </c>
      <c r="N24" s="46"/>
      <c r="Q24" s="31">
        <v>12</v>
      </c>
      <c r="R24" s="35">
        <v>336.73</v>
      </c>
      <c r="S24" s="35">
        <v>515.41</v>
      </c>
      <c r="T24" s="35">
        <f t="shared" si="3"/>
        <v>181.48955438600035</v>
      </c>
      <c r="U24" s="35">
        <f t="shared" si="4"/>
        <v>19.832235962190691</v>
      </c>
      <c r="V24" s="35">
        <f t="shared" si="5"/>
        <v>22.687694013613182</v>
      </c>
      <c r="W24" s="46"/>
      <c r="Y24" s="31">
        <v>12</v>
      </c>
      <c r="Z24" s="45">
        <f>R24*AE10/100+R24</f>
        <v>341.78095000000002</v>
      </c>
      <c r="AA24" s="45">
        <v>515.41</v>
      </c>
      <c r="AB24" s="45">
        <f t="shared" si="7"/>
        <v>184.21189770179035</v>
      </c>
      <c r="AC24" s="45">
        <f t="shared" si="8"/>
        <v>20.129719501623551</v>
      </c>
      <c r="AD24" s="45">
        <f t="shared" si="9"/>
        <v>23.02800942381738</v>
      </c>
      <c r="AE24" s="46"/>
    </row>
    <row r="25" spans="1:31" ht="15.75" x14ac:dyDescent="0.25">
      <c r="R25" s="47"/>
    </row>
  </sheetData>
  <mergeCells count="4">
    <mergeCell ref="A3:G3"/>
    <mergeCell ref="H3:N3"/>
    <mergeCell ref="Q3:W3"/>
    <mergeCell ref="Y3:A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 (SUBIDA 1,5% ene´26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2026-02-18T18:43:16Z</dcterms:modified>
</cp:coreProperties>
</file>