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Trabajo\Transparencia 2023\Contratos\Trimestres\Semestre2\"/>
    </mc:Choice>
  </mc:AlternateContent>
  <xr:revisionPtr revIDLastSave="0" documentId="13_ncr:1_{AF4A88E0-4687-4644-A01F-6227CDE4A73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TTOS_MENORES_3ºTRIMESTRE" sheetId="1" r:id="rId1"/>
  </sheets>
  <definedNames>
    <definedName name="_xlnm.Print_Area" localSheetId="0">CTTOS_MENORES_3ºTRIMESTRE!$A$1:$O$56</definedName>
    <definedName name="Fecha" localSheetId="0">CTTOS_MENORES_3ºTRIMESTRE!#REF!</definedName>
    <definedName name="Fecha">!#REF!</definedName>
    <definedName name="OE" localSheetId="0">CTTOS_MENORES_3ºTRIMESTRE!#REF!</definedName>
    <definedName name="OE">!#REF!</definedName>
    <definedName name="Pepito" localSheetId="0">CTTOS_MENORES_3ºTRIMESTRE!#REF!</definedName>
    <definedName name="Pepito">!#REF!</definedName>
    <definedName name="_xlnm.Print_Titles" localSheetId="0">CTTOS_MENORES_3ºTRIMESTRE!$1:$3</definedName>
  </definedNames>
  <calcPr calcId="191029" iterateDelta="1E-4"/>
</workbook>
</file>

<file path=xl/calcChain.xml><?xml version="1.0" encoding="utf-8"?>
<calcChain xmlns="http://schemas.openxmlformats.org/spreadsheetml/2006/main">
  <c r="O103" i="1" l="1"/>
  <c r="O102" i="1"/>
  <c r="O101" i="1"/>
  <c r="O100" i="1"/>
  <c r="K99" i="1"/>
  <c r="O99" i="1" s="1"/>
  <c r="O98" i="1"/>
  <c r="O97" i="1"/>
  <c r="O96" i="1"/>
  <c r="O95" i="1"/>
  <c r="O94" i="1"/>
  <c r="K93" i="1"/>
  <c r="O93" i="1" s="1"/>
  <c r="K92" i="1"/>
  <c r="O92" i="1" s="1"/>
  <c r="O91" i="1"/>
  <c r="O90" i="1"/>
  <c r="O89" i="1"/>
  <c r="O88" i="1"/>
  <c r="K87" i="1"/>
  <c r="O87" i="1" s="1"/>
  <c r="O86" i="1"/>
  <c r="K86" i="1"/>
  <c r="O85" i="1"/>
  <c r="K85" i="1"/>
  <c r="K84" i="1"/>
  <c r="O84" i="1" s="1"/>
  <c r="O83" i="1"/>
  <c r="M82" i="1"/>
  <c r="O82" i="1" s="1"/>
  <c r="K81" i="1"/>
  <c r="O81" i="1" s="1"/>
  <c r="K80" i="1"/>
  <c r="O80" i="1" s="1"/>
  <c r="K79" i="1"/>
  <c r="O79" i="1" s="1"/>
  <c r="K78" i="1"/>
  <c r="O78" i="1" s="1"/>
  <c r="K77" i="1"/>
  <c r="O77" i="1" s="1"/>
  <c r="O76" i="1"/>
  <c r="O75" i="1"/>
  <c r="O74" i="1"/>
  <c r="K73" i="1"/>
  <c r="O73" i="1" s="1"/>
  <c r="O72" i="1"/>
  <c r="K72" i="1"/>
  <c r="O71" i="1"/>
  <c r="O70" i="1"/>
  <c r="O69" i="1"/>
  <c r="K69" i="1"/>
  <c r="K68" i="1"/>
  <c r="O68" i="1" s="1"/>
  <c r="O67" i="1"/>
  <c r="K67" i="1"/>
  <c r="O66" i="1"/>
  <c r="K66" i="1"/>
  <c r="O65" i="1"/>
  <c r="K65" i="1"/>
  <c r="K64" i="1"/>
  <c r="O64" i="1" s="1"/>
  <c r="O63" i="1"/>
  <c r="O62" i="1"/>
  <c r="O61" i="1"/>
  <c r="K61" i="1"/>
  <c r="O60" i="1"/>
  <c r="O59" i="1"/>
  <c r="K58" i="1"/>
  <c r="O58" i="1" s="1"/>
  <c r="O57" i="1"/>
  <c r="K57" i="1"/>
  <c r="O56" i="1"/>
  <c r="K56" i="1"/>
  <c r="O55" i="1"/>
  <c r="K55" i="1"/>
  <c r="O54" i="1"/>
  <c r="O53" i="1"/>
  <c r="K53" i="1"/>
  <c r="O52" i="1"/>
  <c r="K52" i="1"/>
  <c r="K51" i="1"/>
  <c r="O51" i="1" s="1"/>
  <c r="O50" i="1"/>
  <c r="K50" i="1"/>
  <c r="K49" i="1"/>
  <c r="O49" i="1" s="1"/>
  <c r="O48" i="1"/>
  <c r="K48" i="1"/>
  <c r="O47" i="1"/>
  <c r="O46" i="1"/>
  <c r="K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M30" i="1"/>
  <c r="O29" i="1"/>
  <c r="O28" i="1"/>
  <c r="O27" i="1"/>
  <c r="O26" i="1"/>
  <c r="O25" i="1"/>
  <c r="O24" i="1"/>
  <c r="O23" i="1"/>
  <c r="K23" i="1"/>
  <c r="O22" i="1"/>
  <c r="O21" i="1"/>
  <c r="O20" i="1"/>
  <c r="O19" i="1"/>
  <c r="O18" i="1"/>
  <c r="O17" i="1"/>
  <c r="M16" i="1"/>
  <c r="K16" i="1"/>
  <c r="O16" i="1" s="1"/>
  <c r="O15" i="1"/>
  <c r="O14" i="1"/>
  <c r="K14" i="1"/>
  <c r="O13" i="1"/>
  <c r="M13" i="1"/>
  <c r="O12" i="1"/>
  <c r="O11" i="1"/>
  <c r="O10" i="1"/>
  <c r="O9" i="1"/>
  <c r="O8" i="1"/>
  <c r="O7" i="1"/>
  <c r="O6" i="1"/>
  <c r="K6" i="1"/>
  <c r="O5" i="1"/>
  <c r="O4" i="1"/>
</calcChain>
</file>

<file path=xl/sharedStrings.xml><?xml version="1.0" encoding="utf-8"?>
<sst xmlns="http://schemas.openxmlformats.org/spreadsheetml/2006/main" count="744" uniqueCount="413">
  <si>
    <t>RELACIÓN DE CONTRATOS SUSCRITOS POR PROMOCIÓN DE LA CIUDAD DE LAS PALMAS DE GRAN CANARIA S.A</t>
  </si>
  <si>
    <t>Actualizado a:</t>
  </si>
  <si>
    <t>OCTUBRE 2023</t>
  </si>
  <si>
    <t xml:space="preserve"> </t>
  </si>
  <si>
    <t>Nº EXPEDIENTE</t>
  </si>
  <si>
    <t>ESPECTÁCULO</t>
  </si>
  <si>
    <t>FESTIVAL</t>
  </si>
  <si>
    <t>FECHA EVENTO</t>
  </si>
  <si>
    <t>FECHA CONTRATO</t>
  </si>
  <si>
    <t>PROCEDIMIENTO</t>
  </si>
  <si>
    <t>ADJUDICATARIO</t>
  </si>
  <si>
    <t>NIF</t>
  </si>
  <si>
    <t>NACIONALIDAD</t>
  </si>
  <si>
    <t>VALOR ESTIMADO</t>
  </si>
  <si>
    <t>IGIC</t>
  </si>
  <si>
    <t>RETENCIÓN</t>
  </si>
  <si>
    <t xml:space="preserve">IMPORTE TOTAL </t>
  </si>
  <si>
    <t>CU97/2022/CM</t>
  </si>
  <si>
    <t>Artístico: Parranda Araguaney</t>
  </si>
  <si>
    <t>MUSICANDO</t>
  </si>
  <si>
    <t>CONTRATO MENOR</t>
  </si>
  <si>
    <t>PARRANDA ARAGUANEY</t>
  </si>
  <si>
    <t>G35483916</t>
  </si>
  <si>
    <t>ESPAÑOLA</t>
  </si>
  <si>
    <t>CU98/2022/CM</t>
  </si>
  <si>
    <t>Patrocinio: El arte de volar</t>
  </si>
  <si>
    <t>Durante la grabación</t>
  </si>
  <si>
    <t>NESRA, 15 S.L.</t>
  </si>
  <si>
    <t>B76219310</t>
  </si>
  <si>
    <t>CU103/2022/CM</t>
  </si>
  <si>
    <t>Artístico: Conciertos Banda Sinfonica Municipal</t>
  </si>
  <si>
    <t>Fiestas de San Lorenzo y La Isleta</t>
  </si>
  <si>
    <t>16/07/2022      24/07/2022</t>
  </si>
  <si>
    <t>JEITO S.C.P.</t>
  </si>
  <si>
    <t>J76007970</t>
  </si>
  <si>
    <t>CU106/2022/CM</t>
  </si>
  <si>
    <t>Artístico: Mago Yunke "Conjuro"</t>
  </si>
  <si>
    <t xml:space="preserve">TEMUDAS </t>
  </si>
  <si>
    <t>ESFERATUM, S.L.</t>
  </si>
  <si>
    <t>B12964623</t>
  </si>
  <si>
    <t>CU107/2022/CM</t>
  </si>
  <si>
    <t>Artístico: Mitos</t>
  </si>
  <si>
    <t>9 y 10 /09/2022</t>
  </si>
  <si>
    <t>PAOLA RITA MORALES RODRÍGUEZ</t>
  </si>
  <si>
    <t>42817809C</t>
  </si>
  <si>
    <t>CU108/2022/CM</t>
  </si>
  <si>
    <t>Artístico: Ranky Tanky</t>
  </si>
  <si>
    <t>MUSICA EN EL PARQUE</t>
  </si>
  <si>
    <t>CA109//2022/CM</t>
  </si>
  <si>
    <t>Artístico: La Tropue Malabo "KARPATY"</t>
  </si>
  <si>
    <t>1 y 2 /09/2022</t>
  </si>
  <si>
    <t>MALABO TRECE, S.L.</t>
  </si>
  <si>
    <t>B44503258</t>
  </si>
  <si>
    <t>CU110/2022/CM</t>
  </si>
  <si>
    <t>Artístico:  La Chana Teatro"Blancanieves"</t>
  </si>
  <si>
    <t xml:space="preserve">JAIME SANTOS MATEO </t>
  </si>
  <si>
    <t>07865932R</t>
  </si>
  <si>
    <t>CU111/2022/CM</t>
  </si>
  <si>
    <t>Artístico: Maduixa Teatre, S.L."Migrare"</t>
  </si>
  <si>
    <t>2 y 3/09/2022</t>
  </si>
  <si>
    <t xml:space="preserve">MADUIXA TEATRE, S.L. </t>
  </si>
  <si>
    <t>B97998181</t>
  </si>
  <si>
    <t>CU113/2022/CM</t>
  </si>
  <si>
    <t>Artístico: Maestros de la Guitarra Fingerstyle Vol  2 &amp; 1</t>
  </si>
  <si>
    <t>SATURNINO COSTOYA RAMOS</t>
  </si>
  <si>
    <t>78791968V</t>
  </si>
  <si>
    <t>CU114/2020/CM</t>
  </si>
  <si>
    <t>Artístico: RATAS, una comedia poco higiénica</t>
  </si>
  <si>
    <t>LA INESPERADA CREACIONES AUDIOVISUALES, S.L.</t>
  </si>
  <si>
    <t>B16833352</t>
  </si>
  <si>
    <t>CU115/2020/CM</t>
  </si>
  <si>
    <t>Artístico: Espectáculos ROJO y SUEÑA</t>
  </si>
  <si>
    <t>9 Y 10/ 09/2022</t>
  </si>
  <si>
    <t>MIREIA MIRACLE RAMOS</t>
  </si>
  <si>
    <t>53413397Z</t>
  </si>
  <si>
    <t>CU116/2022/CM</t>
  </si>
  <si>
    <t>Artístico: Toto el Payaso. Por arte de Magia</t>
  </si>
  <si>
    <t>DANIEL MESA SUÁREZ</t>
  </si>
  <si>
    <t>78623013C</t>
  </si>
  <si>
    <t>CU117/2022/CM</t>
  </si>
  <si>
    <t>Artístico: El Funeral</t>
  </si>
  <si>
    <t>TEATRO CHE Y MOCHE, S.L.</t>
  </si>
  <si>
    <t>B50822550</t>
  </si>
  <si>
    <t>CU118/2022/CM</t>
  </si>
  <si>
    <t xml:space="preserve">Artístico: La Vie en Rose </t>
  </si>
  <si>
    <t>COMPAÑÍA DE DANZA MAR Y JAVIER, S.L.</t>
  </si>
  <si>
    <t>B62500061</t>
  </si>
  <si>
    <t>CU119/2022/CM</t>
  </si>
  <si>
    <t>Artístico: Emportats</t>
  </si>
  <si>
    <t>15 Y 16/09/2022</t>
  </si>
  <si>
    <t>LA TROCOLA CIRC PRODUCCIONES, S.L.</t>
  </si>
  <si>
    <t>B42506329</t>
  </si>
  <si>
    <t xml:space="preserve">CU120/2022/CM </t>
  </si>
  <si>
    <t>Artístico: Nada</t>
  </si>
  <si>
    <t>BROTHERS PROJECTIONS, S.L.</t>
  </si>
  <si>
    <t>B62138144</t>
  </si>
  <si>
    <t>CU121/2022/CM</t>
  </si>
  <si>
    <t>Artístico: Trashhh !!!</t>
  </si>
  <si>
    <t xml:space="preserve">ZERO EN CONDUCTA PRODUCCIONES, S.L. </t>
  </si>
  <si>
    <t>B67367904</t>
  </si>
  <si>
    <t>CU123/2022/CM</t>
  </si>
  <si>
    <t xml:space="preserve">Artístico: Xa! Teatre"Zapatos al aire" </t>
  </si>
  <si>
    <t>FLORENCE STEPHANIE PIERRETE VAUGEOIS</t>
  </si>
  <si>
    <t>X2969814P</t>
  </si>
  <si>
    <t>FRANCESA</t>
  </si>
  <si>
    <t>CU124/2022/CM</t>
  </si>
  <si>
    <t>Artístico: 101 Brass Band "Fogalera"</t>
  </si>
  <si>
    <t>BETSABE LLUC COLINA ARENCIBIA</t>
  </si>
  <si>
    <t>44714998P</t>
  </si>
  <si>
    <t>CU125/2022/CM</t>
  </si>
  <si>
    <t>Artístico: La Sonrisa del Lagarto"Ohia"</t>
  </si>
  <si>
    <t>AVELINA HERNÁNDEZ MARTÍN</t>
  </si>
  <si>
    <t>11766195Q</t>
  </si>
  <si>
    <t>CU126/2022/CM</t>
  </si>
  <si>
    <t>Artístico: Do Chapito "Antigona 3x 3,5"</t>
  </si>
  <si>
    <t>CÉSAR BARTOLOMÉ ARIAS BARRIENTO</t>
  </si>
  <si>
    <t>34780504L</t>
  </si>
  <si>
    <t>CU127/2022/CM</t>
  </si>
  <si>
    <t>Artístico: the Nose Theater.DEMO, Elegia del Momento</t>
  </si>
  <si>
    <t>8 y 9/08/2022</t>
  </si>
  <si>
    <t>ÁNGELA BODEGA BATISTA</t>
  </si>
  <si>
    <t>76627019N</t>
  </si>
  <si>
    <t>CU128/2022/CM</t>
  </si>
  <si>
    <t>Artístico: Marmore "El Princi-Pato"</t>
  </si>
  <si>
    <t>CU129/2022/CM</t>
  </si>
  <si>
    <t>Artístico: Marroch "Entre Nosotros"</t>
  </si>
  <si>
    <t>COMPAÑÍA DE DANZA MARROCH, S.L.</t>
  </si>
  <si>
    <t>B42711234</t>
  </si>
  <si>
    <t>CU130/2022/CM</t>
  </si>
  <si>
    <t>Artístico: Luciernaga TEATRO "400.001 MILLONES DE ESTRELLAS"</t>
  </si>
  <si>
    <t>8 y 9/09/2022</t>
  </si>
  <si>
    <t>NATALIA PUENTE FERNANDEZ</t>
  </si>
  <si>
    <t>071155445T</t>
  </si>
  <si>
    <t>CU131/2022/CM</t>
  </si>
  <si>
    <t>Artístico: Leamok"Lazaro"</t>
  </si>
  <si>
    <t>ROBERTO HOYO CASTILLEJO</t>
  </si>
  <si>
    <t>48589767J</t>
  </si>
  <si>
    <t>CU132/2022/CM</t>
  </si>
  <si>
    <t>Artístico: Claroscuro Teatro"Donde van los cuentos"</t>
  </si>
  <si>
    <t>JULIE VACHON</t>
  </si>
  <si>
    <t>Y1465784P</t>
  </si>
  <si>
    <t>CU133/2022/CM</t>
  </si>
  <si>
    <t>Artístico: Rolabola."Rock Cirk"</t>
  </si>
  <si>
    <t xml:space="preserve">MARIA CELIA NEGRETE GARCIA </t>
  </si>
  <si>
    <t>52575414J</t>
  </si>
  <si>
    <t>CU134/2022/CM</t>
  </si>
  <si>
    <t>Artístico: Teatro Corsario "Celestina Infernal "</t>
  </si>
  <si>
    <t>1 y 2/09/2022</t>
  </si>
  <si>
    <t>CIRCE PRODUCCIONES TEATRALES S.L.</t>
  </si>
  <si>
    <t>B47466966</t>
  </si>
  <si>
    <t>CU135/2022/CM</t>
  </si>
  <si>
    <t>Artístico: Rajatabla danza "Anemoi-street view"</t>
  </si>
  <si>
    <t>ESTHER GONZALEZ TABLAS MENENDEZ</t>
  </si>
  <si>
    <t xml:space="preserve">33529400T </t>
  </si>
  <si>
    <t>CU136/2022/CM</t>
  </si>
  <si>
    <t>Artístico: Producciones Chisgarabis" Ethos"</t>
  </si>
  <si>
    <t>8 y 9 /09/2022</t>
  </si>
  <si>
    <t>PRODUCCIONES CHISGARABIS S.L.</t>
  </si>
  <si>
    <t>B86681418</t>
  </si>
  <si>
    <t>CU137/2022/CM</t>
  </si>
  <si>
    <t>Artístico: Ian Garside "Sorites y su paradoja "</t>
  </si>
  <si>
    <t>IAN GARSIDE</t>
  </si>
  <si>
    <t>Y6047733N</t>
  </si>
  <si>
    <t>CU138/2022/CM</t>
  </si>
  <si>
    <t>Artístico: Soy una nuez</t>
  </si>
  <si>
    <t>15 y 16/09/2022</t>
  </si>
  <si>
    <t>ZUM-ZUM TEATRE</t>
  </si>
  <si>
    <t>B25863473</t>
  </si>
  <si>
    <t>CU139/2022/CM</t>
  </si>
  <si>
    <t>Artístico: White Bottom</t>
  </si>
  <si>
    <t xml:space="preserve"> TEMUDAS</t>
  </si>
  <si>
    <t>RAMIRO VERGAZ CRIADO</t>
  </si>
  <si>
    <t>9332666W</t>
  </si>
  <si>
    <t xml:space="preserve">CU140/2022/CM </t>
  </si>
  <si>
    <t>Artístico: Rosa Caramelo</t>
  </si>
  <si>
    <t>17 y 18/09/2022</t>
  </si>
  <si>
    <t>PEDRO ANTONIO LOPEZ TERUEL</t>
  </si>
  <si>
    <t>52540676M</t>
  </si>
  <si>
    <t>CU141/2022/CM</t>
  </si>
  <si>
    <t>Artístico: Marco Mezquida</t>
  </si>
  <si>
    <t>MARCO MEZQUIDA MATEOS</t>
  </si>
  <si>
    <t>41507096P</t>
  </si>
  <si>
    <t>CU142/2022/CM</t>
  </si>
  <si>
    <t>Artístico: Antonio Serrano</t>
  </si>
  <si>
    <t>KAMALA MANAGEMENT SL</t>
  </si>
  <si>
    <t>B85421584</t>
  </si>
  <si>
    <t>CU143/2022/CM</t>
  </si>
  <si>
    <t>Artístico: Parade El circo de los valientes</t>
  </si>
  <si>
    <t>LA MAQUINÉ ESCENA SL</t>
  </si>
  <si>
    <t>B18757203</t>
  </si>
  <si>
    <t xml:space="preserve"> CU144/2022/CM</t>
  </si>
  <si>
    <t>Artístico: Glubs</t>
  </si>
  <si>
    <t>NACHO VILAR PRODUCCIONES SL</t>
  </si>
  <si>
    <t>B73342891</t>
  </si>
  <si>
    <t xml:space="preserve"> CU145/2022/CM</t>
  </si>
  <si>
    <t xml:space="preserve">Artístico: Las niñas de Cádiz"Las bingueras" </t>
  </si>
  <si>
    <t>LAS NIÑAS DE CADIZ S.L.</t>
  </si>
  <si>
    <t>B72346588</t>
  </si>
  <si>
    <t>CU146/2022/CM</t>
  </si>
  <si>
    <t>Artístico: La luna en un cazo / Bob Marley para niños</t>
  </si>
  <si>
    <t>16 Y 17/09/2022</t>
  </si>
  <si>
    <t>MALUMALUGA SL</t>
  </si>
  <si>
    <t>B66797689</t>
  </si>
  <si>
    <t>CU149/2022/CM</t>
  </si>
  <si>
    <t>Artístico: Armonía Show</t>
  </si>
  <si>
    <t xml:space="preserve">MILLER BAILA </t>
  </si>
  <si>
    <t>CAMINO VIEJO PRODUCCIONES S.L.</t>
  </si>
  <si>
    <t>B35803683</t>
  </si>
  <si>
    <t>CU150/2022/CM</t>
  </si>
  <si>
    <t>Artístico:concierto AYNUR</t>
  </si>
  <si>
    <t>CU151/2022/CM</t>
  </si>
  <si>
    <t>Artístico: Espectáculo de cabaret The Rodríguez Siter</t>
  </si>
  <si>
    <t>THE BIG BAND VINTAGE FESTIVAL</t>
  </si>
  <si>
    <t>Berta Hidalgo del Arroyo</t>
  </si>
  <si>
    <t>09320072N</t>
  </si>
  <si>
    <t>CU153/2022/CM</t>
  </si>
  <si>
    <t>Artístico: Delia Santana</t>
  </si>
  <si>
    <t>MILLER</t>
  </si>
  <si>
    <t>ARDIEL RUIZ ZAYA</t>
  </si>
  <si>
    <t>45761472M</t>
  </si>
  <si>
    <t>CU154/2022/CM</t>
  </si>
  <si>
    <t xml:space="preserve">Artístico: Concierto Infante Colina Lemes Trio </t>
  </si>
  <si>
    <t>SERGIO YANEZ QUINTANA</t>
  </si>
  <si>
    <t>44318581L</t>
  </si>
  <si>
    <t>CU155/2022/CM</t>
  </si>
  <si>
    <t xml:space="preserve">Artístico: MAAFA BLUES </t>
  </si>
  <si>
    <t>ACTURA  ARTE Y COMUNICACIÓN  S.L.</t>
  </si>
  <si>
    <t>B76339878</t>
  </si>
  <si>
    <t>CU156/2022/CM</t>
  </si>
  <si>
    <t>Artístico: Banda Sinfónica Municipal</t>
  </si>
  <si>
    <t>Fiestas LA NAVAL Y EL PILAR</t>
  </si>
  <si>
    <t>29/09/2022 (La Naval) y 7/10/2022 (El Pilar)</t>
  </si>
  <si>
    <t>CU163/2022/CM</t>
  </si>
  <si>
    <t>Artístico: ADG7</t>
  </si>
  <si>
    <t>CU175/2022/CM</t>
  </si>
  <si>
    <t>Patrocinio: Asociación Densura</t>
  </si>
  <si>
    <t>PATROCINIO</t>
  </si>
  <si>
    <t>ASOCIACION DENSURA</t>
  </si>
  <si>
    <t>G767573187</t>
  </si>
  <si>
    <t>CU233/2022/CM</t>
  </si>
  <si>
    <t>Artístico: Ojalá Muchá</t>
  </si>
  <si>
    <t>EDIFICIO MILLER</t>
  </si>
  <si>
    <t>CU235/2022/CM</t>
  </si>
  <si>
    <t>Patrocinio: Concierto Morat</t>
  </si>
  <si>
    <t>GESTIÓN DE EVENTOS Y VIAJES</t>
  </si>
  <si>
    <t>B76367549</t>
  </si>
  <si>
    <t>CU157/2022/CM</t>
  </si>
  <si>
    <t xml:space="preserve">Artístico: José Manuel Ramos </t>
  </si>
  <si>
    <t>CAMINO VIEJO PRODUCCIONES, S.L.</t>
  </si>
  <si>
    <t>CU158/2022/CM</t>
  </si>
  <si>
    <t>Artístico: Alma Ranchera</t>
  </si>
  <si>
    <t>MILLER BAILA</t>
  </si>
  <si>
    <t>CU160/2022/CM</t>
  </si>
  <si>
    <t>Artístico: Furia Joven</t>
  </si>
  <si>
    <t>ORGANIZACIÓN PROFESIONAL VALCAR SL</t>
  </si>
  <si>
    <t>B76274125</t>
  </si>
  <si>
    <t>CU162/2022/CM</t>
  </si>
  <si>
    <t>Artístico: ECB, El Conjunto</t>
  </si>
  <si>
    <t>CU164/2022/CM</t>
  </si>
  <si>
    <t>Artístico: Maresia</t>
  </si>
  <si>
    <t>CU165/2022/CM</t>
  </si>
  <si>
    <t>Artístico: Por siempre Selena</t>
  </si>
  <si>
    <t>RAYCO CARDONA GONZÁLEZ</t>
  </si>
  <si>
    <t>78484885F</t>
  </si>
  <si>
    <t>CU166/2022/CM</t>
  </si>
  <si>
    <t>Artístico: Son del  Caney / Starmusic</t>
  </si>
  <si>
    <t>CU167/2022/CM</t>
  </si>
  <si>
    <t>Artístico: Conciertos Acústicos Festival Cero (Fajardo. Mariana. The Polen)</t>
  </si>
  <si>
    <t>FESTIVAL CERO 2022</t>
  </si>
  <si>
    <t>5,19,26/10/2022</t>
  </si>
  <si>
    <t>CU169/2022/CM</t>
  </si>
  <si>
    <t>Artístico: Ciclo Noviembre Palacete Quegles (Noviembre Suena)</t>
  </si>
  <si>
    <t>CICLO SUENA NOVIEMBRE PALACETE QUEGLES</t>
  </si>
  <si>
    <t>16,19,23,30/11/2022</t>
  </si>
  <si>
    <t>JUAN JOSÉ ARMAS, S.L.</t>
  </si>
  <si>
    <t>B35492727</t>
  </si>
  <si>
    <t>CU170/2022/CM</t>
  </si>
  <si>
    <t>Artistico: Celebrando a JAR</t>
  </si>
  <si>
    <t>NESRA 15, S.L.</t>
  </si>
  <si>
    <t>CU176/2022/CM</t>
  </si>
  <si>
    <t>CU177/2022/CM</t>
  </si>
  <si>
    <t>Artístico: Celia en la Memoria</t>
  </si>
  <si>
    <t>DOMINGO MACÍAS BENITEZ</t>
  </si>
  <si>
    <t>43647585W</t>
  </si>
  <si>
    <t>CU178/2022/CM</t>
  </si>
  <si>
    <t>Artístico: DelBueno presenta Press Start Live</t>
  </si>
  <si>
    <t>CONTRATO  MENOR</t>
  </si>
  <si>
    <t>ACTURA  ARTE Y COMUNICACIÓN,  S.L.</t>
  </si>
  <si>
    <t>CU181/2022/CM</t>
  </si>
  <si>
    <t>Artístico: Rafa Sánchez. La Unión</t>
  </si>
  <si>
    <t xml:space="preserve">CANARY STAGE, S.L. </t>
  </si>
  <si>
    <t>B54374996</t>
  </si>
  <si>
    <t>CU179/2022/CM</t>
  </si>
  <si>
    <t>Patrocinio: " La hija del Mestre"</t>
  </si>
  <si>
    <t>AÑO 2022</t>
  </si>
  <si>
    <t>ASOCIACIÓN CULTURAL TALLER LÍRICO DE CANARIAS</t>
  </si>
  <si>
    <t>G76277045</t>
  </si>
  <si>
    <t>CU183/2022/CM</t>
  </si>
  <si>
    <t>Artístico: Natalia Machín</t>
  </si>
  <si>
    <t>PLAY-IN PRODUCCIONES, S.L.</t>
  </si>
  <si>
    <t>B05448923</t>
  </si>
  <si>
    <t>CU184/2022/CM</t>
  </si>
  <si>
    <t>Artístico: Puertas al Sur 5TET</t>
  </si>
  <si>
    <t>ASOCIACIÓN SOCIO CULTURAL MUSICAL MOOUSIKE DE LA LAGUNA</t>
  </si>
  <si>
    <t>G76527662</t>
  </si>
  <si>
    <t>CU185/2022/CM</t>
  </si>
  <si>
    <t>Artístico: La Mekanica By Tamarindos</t>
  </si>
  <si>
    <t>CU188/2022/CM</t>
  </si>
  <si>
    <t>Artístico: Mojo con Morena</t>
  </si>
  <si>
    <t>CU189/2022/CM</t>
  </si>
  <si>
    <t>Artístico: Patrocinio Disco, Natalia Machín, presentación en Musicando</t>
  </si>
  <si>
    <t>ABRAHAM FRANCISCO RAMOS CHODO</t>
  </si>
  <si>
    <t>45345169W</t>
  </si>
  <si>
    <t>CU190/2022/CM</t>
  </si>
  <si>
    <t>Patrocinio: Lo mejor de Noa</t>
  </si>
  <si>
    <t>OCEANS MEDIA COMUNICACIÓN CANARIAS, S.L.</t>
  </si>
  <si>
    <t>B76167568</t>
  </si>
  <si>
    <t>CU191/2022/CM</t>
  </si>
  <si>
    <t xml:space="preserve">Artístico: Los Salvapantallas </t>
  </si>
  <si>
    <t>CU192/2022/CM</t>
  </si>
  <si>
    <t>Artístico: Furte. Historias</t>
  </si>
  <si>
    <t>CU193/2022/CM</t>
  </si>
  <si>
    <t>Artístico: Swingstar."Es Navidad"</t>
  </si>
  <si>
    <t>NAVIDAD 2022</t>
  </si>
  <si>
    <t>CU194/2022/CM</t>
  </si>
  <si>
    <t>Arístico: Los Littles</t>
  </si>
  <si>
    <t>SERGIO TOMÁS CASQUERO ASIAIN</t>
  </si>
  <si>
    <t>78499907X</t>
  </si>
  <si>
    <t>CU198/2022/CNSP</t>
  </si>
  <si>
    <t xml:space="preserve">Artístico:  Belén Navidad Palacete Rodríguez Quegles </t>
  </si>
  <si>
    <t>DICIEMBRE 2022 Y ENERO 2023</t>
  </si>
  <si>
    <t>JULIA GONZÁLEZ BERMÚDEZ</t>
  </si>
  <si>
    <t>42764724L</t>
  </si>
  <si>
    <t>CU199/2022/CNSP</t>
  </si>
  <si>
    <t>Cesión de derechos artísticos: Luzinterruptus (EN HOJAS BLANCAS)</t>
  </si>
  <si>
    <t>9/12/2022 al 08/01/2023</t>
  </si>
  <si>
    <t>MARÍA DE LOS REMEDIOS VICENT FRAILE (LUZINTERRUPTUS)</t>
  </si>
  <si>
    <t>114769914D</t>
  </si>
  <si>
    <t>CU201/2022/CNSP</t>
  </si>
  <si>
    <t>Artístico: "Dartacan y los tres mosqueperros"</t>
  </si>
  <si>
    <t>20,21 y 22/12/2022</t>
  </si>
  <si>
    <t>CU202/2022/CNSP</t>
  </si>
  <si>
    <t>Artístico: Timples@2021</t>
  </si>
  <si>
    <t>COLORADO PRODUCCIONES, S.L.</t>
  </si>
  <si>
    <t>B35416403</t>
  </si>
  <si>
    <t>CU203/2022/CNSP</t>
  </si>
  <si>
    <t>Artístico: Gema4</t>
  </si>
  <si>
    <t xml:space="preserve">CU206/2022/CM </t>
  </si>
  <si>
    <t>Artístico:XXXV Concierto de Navidad</t>
  </si>
  <si>
    <t>AGRUPACIÓN DE MÚSICA POPULAR LOS GOFIONES</t>
  </si>
  <si>
    <t>G35246396</t>
  </si>
  <si>
    <t>CU207/2022/CM</t>
  </si>
  <si>
    <t xml:space="preserve"> Artístico: Actuación Infantil , POI Parque Doramas</t>
  </si>
  <si>
    <t>GUILLERMO VIZCAINO LLOBERA</t>
  </si>
  <si>
    <t>41522123Q</t>
  </si>
  <si>
    <t>CU208.1/2022/CNSP</t>
  </si>
  <si>
    <t>Artístico: O Siter! Nobody Cares</t>
  </si>
  <si>
    <t>CU209.1/2022/CM</t>
  </si>
  <si>
    <t>Artístico: La Roca Misteriosa de los Frackels</t>
  </si>
  <si>
    <t>RUBÉN DARIO RODRÉGUEZ VEGA</t>
  </si>
  <si>
    <t>540811221X</t>
  </si>
  <si>
    <t>CU209/2022/CM</t>
  </si>
  <si>
    <t>Artístico: 9 Cañones sin banda</t>
  </si>
  <si>
    <t>15,16,17/12/2022</t>
  </si>
  <si>
    <t>LUIS QUINTANA HERRERA</t>
  </si>
  <si>
    <t>44313924P</t>
  </si>
  <si>
    <t>CU216/2022/CM</t>
  </si>
  <si>
    <t>Artístico: En estado de show con Yanely Hernández</t>
  </si>
  <si>
    <t>FIREWORKS PRODUCCIONES, S.L.U.</t>
  </si>
  <si>
    <t>B35990639</t>
  </si>
  <si>
    <t>CU217/2022/CM</t>
  </si>
  <si>
    <t>Artístico: Tanatorium</t>
  </si>
  <si>
    <t>ALJIBE CREACIONES, S.L.</t>
  </si>
  <si>
    <t>B35917715</t>
  </si>
  <si>
    <t>CU219/2022/CM</t>
  </si>
  <si>
    <t>Artístico: La Trastienda "Cuatro corazones con freno y marcha atrás"</t>
  </si>
  <si>
    <t>MILLER ( Somos teatro)</t>
  </si>
  <si>
    <t>VICTO FORMOSO MEDINA</t>
  </si>
  <si>
    <t>7813932M</t>
  </si>
  <si>
    <t>CU220/2022/CM</t>
  </si>
  <si>
    <t>Artístico: Teatreros "Café Solo con Cianuro"</t>
  </si>
  <si>
    <t>CU221/2022/CM</t>
  </si>
  <si>
    <t>Artístico: "Hay quien lo llama amor"</t>
  </si>
  <si>
    <t>BLANCA RODRÍGUEZ SÁNCHEZ</t>
  </si>
  <si>
    <t xml:space="preserve"> 43662514G</t>
  </si>
  <si>
    <t>CU222/2022/CM</t>
  </si>
  <si>
    <t>Artístico: Alarido! Ay me cago!</t>
  </si>
  <si>
    <t>ASOCIACIÓN CULTURAL GUACIMARA CORREA</t>
  </si>
  <si>
    <t xml:space="preserve">G76355878 </t>
  </si>
  <si>
    <t>CU223/2022/CM</t>
  </si>
  <si>
    <t>Artístico: "Señora de las Nubes"</t>
  </si>
  <si>
    <t>ASOCIACIÓN CULTURAL JINAMARTE TEATRO</t>
  </si>
  <si>
    <t>G67742973</t>
  </si>
  <si>
    <t>CU234/2022/CM</t>
  </si>
  <si>
    <t>Artístico: Vereda Tropical</t>
  </si>
  <si>
    <t>CASTILLO DE LA LUZ (225 años de Nuestra Señora de La Luz)</t>
  </si>
  <si>
    <t>CU224/2022/CM</t>
  </si>
  <si>
    <t>Artístico: "El trabajo mata"</t>
  </si>
  <si>
    <t xml:space="preserve"> YAIZA GARCÍA MELIÁN</t>
  </si>
  <si>
    <t xml:space="preserve"> 784790014R</t>
  </si>
  <si>
    <t>CU28/2022/CM</t>
  </si>
  <si>
    <t>Artístico: Pirotecnia Valenciana, S.L.</t>
  </si>
  <si>
    <t>PIROTECNIA VALENCIANA, S.L.</t>
  </si>
  <si>
    <t>B98413339</t>
  </si>
  <si>
    <t>CU237/2023/CM</t>
  </si>
  <si>
    <t xml:space="preserve">Artístico: Última Llave </t>
  </si>
  <si>
    <t>M2 MUSIC GROUP</t>
  </si>
  <si>
    <t>B83686519</t>
  </si>
  <si>
    <t>CU238/2023/CM</t>
  </si>
  <si>
    <t xml:space="preserve">Artístico: Los días de la Nieve </t>
  </si>
  <si>
    <t>PEREZ Y GOLDSTEIN S.L.U</t>
  </si>
  <si>
    <t>B83093617</t>
  </si>
  <si>
    <t>CONTRATOS MENORES -SEGUNDO SEMESTRE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</si>
</sst>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C0A]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B4C6E7"/>
        <bgColor rgb="FFB4C6E7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 applyNumberFormat="0" applyFont="0" applyBorder="0" applyProtection="0"/>
  </cellStyleXfs>
  <cellXfs count="38">
    <xf numFmtId="0" fontId="0" fillId="0" borderId="0" xfId="0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0" xfId="2" applyFont="1"/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2" applyFont="1" applyAlignment="1">
      <alignment horizontal="center" vertical="center"/>
    </xf>
    <xf numFmtId="14" fontId="0" fillId="5" borderId="1" xfId="1" applyNumberFormat="1" applyFont="1" applyFill="1" applyBorder="1" applyAlignment="1">
      <alignment horizontal="center" vertical="center"/>
    </xf>
    <xf numFmtId="0" fontId="0" fillId="5" borderId="1" xfId="1" applyFont="1" applyFill="1" applyBorder="1" applyAlignment="1">
      <alignment horizontal="center" vertical="center" wrapText="1"/>
    </xf>
    <xf numFmtId="0" fontId="0" fillId="5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3">
    <cellStyle name="Incorrecto" xfId="1" builtinId="27" customBuiltin="1"/>
    <cellStyle name="Normal" xfId="0" builtinId="0" customBuiltin="1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3"/>
  <sheetViews>
    <sheetView tabSelected="1" workbookViewId="0">
      <selection activeCell="G2" sqref="G2"/>
    </sheetView>
  </sheetViews>
  <sheetFormatPr baseColWidth="10" defaultRowHeight="15" x14ac:dyDescent="0.25"/>
  <cols>
    <col min="1" max="1" width="19.5703125" style="31" customWidth="1"/>
    <col min="2" max="2" width="32.42578125" customWidth="1"/>
    <col min="3" max="3" width="31" bestFit="1" customWidth="1"/>
    <col min="4" max="4" width="19.42578125" style="31" customWidth="1"/>
    <col min="5" max="5" width="17.28515625" style="31" bestFit="1" customWidth="1"/>
    <col min="6" max="6" width="26" customWidth="1"/>
    <col min="7" max="7" width="39.7109375" customWidth="1"/>
    <col min="8" max="8" width="19.42578125" style="31" customWidth="1"/>
    <col min="9" max="9" width="18.85546875" style="31" customWidth="1"/>
    <col min="10" max="10" width="17.28515625" customWidth="1"/>
    <col min="11" max="11" width="7.28515625" customWidth="1"/>
    <col min="12" max="12" width="5.7109375" customWidth="1"/>
    <col min="13" max="13" width="10.7109375" bestFit="1" customWidth="1"/>
    <col min="14" max="14" width="8.28515625" customWidth="1"/>
    <col min="15" max="15" width="19.7109375" customWidth="1"/>
    <col min="16" max="16" width="11.42578125" customWidth="1"/>
  </cols>
  <sheetData>
    <row r="1" spans="1:27" ht="25.15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7" ht="25.15" customHeight="1" x14ac:dyDescent="0.25">
      <c r="A2" s="1"/>
      <c r="B2" s="1"/>
      <c r="C2" s="1"/>
      <c r="D2" s="2" t="s">
        <v>1</v>
      </c>
      <c r="E2" s="3" t="s">
        <v>2</v>
      </c>
      <c r="F2" s="1" t="s">
        <v>412</v>
      </c>
      <c r="G2" s="1"/>
      <c r="H2" s="4"/>
      <c r="I2" s="4"/>
      <c r="J2" s="5"/>
      <c r="K2" s="5"/>
      <c r="L2" s="5"/>
      <c r="M2" s="5"/>
      <c r="N2" s="5"/>
      <c r="O2" s="5" t="s">
        <v>3</v>
      </c>
    </row>
    <row r="3" spans="1:27" ht="25.15" customHeight="1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7">
        <v>7.0000000000000007E-2</v>
      </c>
      <c r="M3" s="6" t="s">
        <v>15</v>
      </c>
      <c r="N3" s="8">
        <v>0.15</v>
      </c>
      <c r="O3" s="6" t="s">
        <v>16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42" customHeight="1" x14ac:dyDescent="0.25">
      <c r="A4" s="10" t="s">
        <v>17</v>
      </c>
      <c r="B4" s="11" t="s">
        <v>18</v>
      </c>
      <c r="C4" s="11" t="s">
        <v>19</v>
      </c>
      <c r="D4" s="12">
        <v>44751</v>
      </c>
      <c r="E4" s="12">
        <v>44748</v>
      </c>
      <c r="F4" s="11" t="s">
        <v>20</v>
      </c>
      <c r="G4" s="10" t="s">
        <v>21</v>
      </c>
      <c r="H4" s="10" t="s">
        <v>22</v>
      </c>
      <c r="I4" s="10" t="s">
        <v>23</v>
      </c>
      <c r="J4" s="13">
        <v>3000</v>
      </c>
      <c r="K4" s="32">
        <v>0</v>
      </c>
      <c r="L4" s="32"/>
      <c r="M4" s="32">
        <v>0</v>
      </c>
      <c r="N4" s="32"/>
      <c r="O4" s="13">
        <f t="shared" ref="O4:O35" si="0">J4+K4-M4</f>
        <v>3000</v>
      </c>
    </row>
    <row r="5" spans="1:27" ht="39.75" customHeight="1" x14ac:dyDescent="0.25">
      <c r="A5" s="14" t="s">
        <v>24</v>
      </c>
      <c r="B5" s="15" t="s">
        <v>25</v>
      </c>
      <c r="C5" s="11"/>
      <c r="D5" s="16" t="s">
        <v>26</v>
      </c>
      <c r="E5" s="17">
        <v>44755</v>
      </c>
      <c r="F5" s="15" t="s">
        <v>20</v>
      </c>
      <c r="G5" s="14" t="s">
        <v>27</v>
      </c>
      <c r="H5" s="14" t="s">
        <v>28</v>
      </c>
      <c r="I5" s="14" t="s">
        <v>23</v>
      </c>
      <c r="J5" s="18">
        <v>12000</v>
      </c>
      <c r="K5" s="33">
        <v>840</v>
      </c>
      <c r="L5" s="33"/>
      <c r="M5" s="33">
        <v>0</v>
      </c>
      <c r="N5" s="33"/>
      <c r="O5" s="13">
        <f t="shared" si="0"/>
        <v>12840</v>
      </c>
    </row>
    <row r="6" spans="1:27" ht="43.5" customHeight="1" x14ac:dyDescent="0.25">
      <c r="A6" s="10" t="s">
        <v>29</v>
      </c>
      <c r="B6" s="11" t="s">
        <v>30</v>
      </c>
      <c r="C6" s="11" t="s">
        <v>31</v>
      </c>
      <c r="D6" s="19" t="s">
        <v>32</v>
      </c>
      <c r="E6" s="12">
        <v>44757</v>
      </c>
      <c r="F6" s="11" t="s">
        <v>20</v>
      </c>
      <c r="G6" s="10" t="s">
        <v>33</v>
      </c>
      <c r="H6" s="10" t="s">
        <v>34</v>
      </c>
      <c r="I6" s="14" t="s">
        <v>23</v>
      </c>
      <c r="J6" s="13">
        <v>5900</v>
      </c>
      <c r="K6" s="32">
        <f>J6*$L$3</f>
        <v>413.00000000000006</v>
      </c>
      <c r="L6" s="32"/>
      <c r="M6" s="32">
        <v>0</v>
      </c>
      <c r="N6" s="32"/>
      <c r="O6" s="13">
        <f t="shared" si="0"/>
        <v>6313</v>
      </c>
    </row>
    <row r="7" spans="1:27" ht="33.75" customHeight="1" x14ac:dyDescent="0.25">
      <c r="A7" s="10" t="s">
        <v>35</v>
      </c>
      <c r="B7" s="11" t="s">
        <v>36</v>
      </c>
      <c r="C7" s="20" t="s">
        <v>37</v>
      </c>
      <c r="D7" s="21">
        <v>44807</v>
      </c>
      <c r="E7" s="21">
        <v>44771</v>
      </c>
      <c r="F7" s="11" t="s">
        <v>20</v>
      </c>
      <c r="G7" s="22" t="s">
        <v>38</v>
      </c>
      <c r="H7" s="22" t="s">
        <v>39</v>
      </c>
      <c r="I7" s="22" t="s">
        <v>23</v>
      </c>
      <c r="J7" s="23">
        <v>12360</v>
      </c>
      <c r="K7" s="32">
        <v>0</v>
      </c>
      <c r="L7" s="32"/>
      <c r="M7" s="32">
        <v>0</v>
      </c>
      <c r="N7" s="32"/>
      <c r="O7" s="13">
        <f t="shared" si="0"/>
        <v>12360</v>
      </c>
      <c r="P7" s="24"/>
    </row>
    <row r="8" spans="1:27" ht="36" customHeight="1" x14ac:dyDescent="0.25">
      <c r="A8" s="10" t="s">
        <v>40</v>
      </c>
      <c r="B8" s="11" t="s">
        <v>41</v>
      </c>
      <c r="C8" s="11" t="s">
        <v>37</v>
      </c>
      <c r="D8" s="19" t="s">
        <v>42</v>
      </c>
      <c r="E8" s="12">
        <v>44767</v>
      </c>
      <c r="F8" s="11" t="s">
        <v>20</v>
      </c>
      <c r="G8" s="11" t="s">
        <v>43</v>
      </c>
      <c r="H8" s="10" t="s">
        <v>44</v>
      </c>
      <c r="I8" s="14" t="s">
        <v>23</v>
      </c>
      <c r="J8" s="13">
        <v>10700</v>
      </c>
      <c r="K8" s="32">
        <v>0</v>
      </c>
      <c r="L8" s="32"/>
      <c r="M8" s="32">
        <v>749</v>
      </c>
      <c r="N8" s="32"/>
      <c r="O8" s="13">
        <f t="shared" si="0"/>
        <v>9951</v>
      </c>
    </row>
    <row r="9" spans="1:27" ht="39.950000000000003" customHeight="1" x14ac:dyDescent="0.25">
      <c r="A9" s="10" t="s">
        <v>45</v>
      </c>
      <c r="B9" s="11" t="s">
        <v>46</v>
      </c>
      <c r="C9" s="11" t="s">
        <v>47</v>
      </c>
      <c r="D9" s="12">
        <v>44766</v>
      </c>
      <c r="E9" s="12">
        <v>44764</v>
      </c>
      <c r="F9" s="15" t="s">
        <v>20</v>
      </c>
      <c r="G9" s="14" t="s">
        <v>27</v>
      </c>
      <c r="H9" s="14" t="s">
        <v>28</v>
      </c>
      <c r="I9" s="14" t="s">
        <v>23</v>
      </c>
      <c r="J9" s="18">
        <v>12000</v>
      </c>
      <c r="K9" s="33">
        <v>840</v>
      </c>
      <c r="L9" s="33"/>
      <c r="M9" s="33">
        <v>0</v>
      </c>
      <c r="N9" s="33"/>
      <c r="O9" s="13">
        <f t="shared" si="0"/>
        <v>12840</v>
      </c>
    </row>
    <row r="10" spans="1:27" ht="39.950000000000003" customHeight="1" x14ac:dyDescent="0.25">
      <c r="A10" s="10" t="s">
        <v>48</v>
      </c>
      <c r="B10" s="11" t="s">
        <v>49</v>
      </c>
      <c r="C10" s="11" t="s">
        <v>37</v>
      </c>
      <c r="D10" s="19" t="s">
        <v>50</v>
      </c>
      <c r="E10" s="12">
        <v>44767</v>
      </c>
      <c r="F10" s="11" t="s">
        <v>20</v>
      </c>
      <c r="G10" s="11" t="s">
        <v>51</v>
      </c>
      <c r="H10" s="10" t="s">
        <v>52</v>
      </c>
      <c r="I10" s="14" t="s">
        <v>23</v>
      </c>
      <c r="J10" s="13">
        <v>8300</v>
      </c>
      <c r="K10" s="32">
        <v>0</v>
      </c>
      <c r="L10" s="32"/>
      <c r="M10" s="32">
        <v>0</v>
      </c>
      <c r="N10" s="32"/>
      <c r="O10" s="13">
        <f t="shared" si="0"/>
        <v>8300</v>
      </c>
    </row>
    <row r="11" spans="1:27" ht="39.950000000000003" customHeight="1" x14ac:dyDescent="0.25">
      <c r="A11" s="10" t="s">
        <v>53</v>
      </c>
      <c r="B11" s="11" t="s">
        <v>54</v>
      </c>
      <c r="C11" s="11" t="s">
        <v>37</v>
      </c>
      <c r="D11" s="19">
        <v>44807</v>
      </c>
      <c r="E11" s="12">
        <v>44778</v>
      </c>
      <c r="F11" s="11" t="s">
        <v>20</v>
      </c>
      <c r="G11" s="10" t="s">
        <v>55</v>
      </c>
      <c r="H11" s="10" t="s">
        <v>56</v>
      </c>
      <c r="I11" s="14" t="s">
        <v>23</v>
      </c>
      <c r="J11" s="13">
        <v>3900</v>
      </c>
      <c r="K11" s="32">
        <v>0</v>
      </c>
      <c r="L11" s="32"/>
      <c r="M11" s="32">
        <v>0</v>
      </c>
      <c r="N11" s="32"/>
      <c r="O11" s="13">
        <f t="shared" si="0"/>
        <v>3900</v>
      </c>
    </row>
    <row r="12" spans="1:27" ht="39.950000000000003" customHeight="1" x14ac:dyDescent="0.25">
      <c r="A12" s="10" t="s">
        <v>57</v>
      </c>
      <c r="B12" s="11" t="s">
        <v>58</v>
      </c>
      <c r="C12" s="11" t="s">
        <v>37</v>
      </c>
      <c r="D12" s="19" t="s">
        <v>59</v>
      </c>
      <c r="E12" s="12">
        <v>44767</v>
      </c>
      <c r="F12" s="11" t="s">
        <v>20</v>
      </c>
      <c r="G12" s="11" t="s">
        <v>60</v>
      </c>
      <c r="H12" s="10" t="s">
        <v>61</v>
      </c>
      <c r="I12" s="14" t="s">
        <v>23</v>
      </c>
      <c r="J12" s="13">
        <v>6500</v>
      </c>
      <c r="K12" s="32">
        <v>0</v>
      </c>
      <c r="L12" s="32"/>
      <c r="M12" s="32">
        <v>0</v>
      </c>
      <c r="N12" s="32"/>
      <c r="O12" s="13">
        <f t="shared" si="0"/>
        <v>6500</v>
      </c>
    </row>
    <row r="13" spans="1:27" ht="39.950000000000003" customHeight="1" x14ac:dyDescent="0.25">
      <c r="A13" s="11" t="s">
        <v>62</v>
      </c>
      <c r="B13" s="11" t="s">
        <v>63</v>
      </c>
      <c r="C13" s="11" t="s">
        <v>37</v>
      </c>
      <c r="D13" s="12">
        <v>44814</v>
      </c>
      <c r="E13" s="12">
        <v>44777</v>
      </c>
      <c r="F13" s="11" t="s">
        <v>20</v>
      </c>
      <c r="G13" s="10" t="s">
        <v>64</v>
      </c>
      <c r="H13" s="10" t="s">
        <v>65</v>
      </c>
      <c r="I13" s="14" t="s">
        <v>23</v>
      </c>
      <c r="J13" s="13">
        <v>1910</v>
      </c>
      <c r="K13" s="32">
        <v>0</v>
      </c>
      <c r="L13" s="32"/>
      <c r="M13" s="32">
        <f>J13*$N$3</f>
        <v>286.5</v>
      </c>
      <c r="N13" s="32"/>
      <c r="O13" s="13">
        <f t="shared" si="0"/>
        <v>1623.5</v>
      </c>
    </row>
    <row r="14" spans="1:27" ht="40.5" customHeight="1" x14ac:dyDescent="0.25">
      <c r="A14" s="10" t="s">
        <v>66</v>
      </c>
      <c r="B14" s="11" t="s">
        <v>67</v>
      </c>
      <c r="C14" s="11" t="s">
        <v>37</v>
      </c>
      <c r="D14" s="12">
        <v>44814</v>
      </c>
      <c r="E14" s="12">
        <v>44777</v>
      </c>
      <c r="F14" s="11" t="s">
        <v>20</v>
      </c>
      <c r="G14" s="11" t="s">
        <v>68</v>
      </c>
      <c r="H14" s="10" t="s">
        <v>69</v>
      </c>
      <c r="I14" s="14" t="s">
        <v>23</v>
      </c>
      <c r="J14" s="13">
        <v>14485.98</v>
      </c>
      <c r="K14" s="32">
        <f>J14*$L$3</f>
        <v>1014.0186000000001</v>
      </c>
      <c r="L14" s="32"/>
      <c r="M14" s="32">
        <v>0</v>
      </c>
      <c r="N14" s="32"/>
      <c r="O14" s="13">
        <f t="shared" si="0"/>
        <v>15499.998599999999</v>
      </c>
    </row>
    <row r="15" spans="1:27" s="25" customFormat="1" ht="36" customHeight="1" x14ac:dyDescent="0.25">
      <c r="A15" s="10" t="s">
        <v>70</v>
      </c>
      <c r="B15" s="11" t="s">
        <v>71</v>
      </c>
      <c r="C15" s="11" t="s">
        <v>37</v>
      </c>
      <c r="D15" s="12" t="s">
        <v>72</v>
      </c>
      <c r="E15" s="12">
        <v>44777</v>
      </c>
      <c r="F15" s="11" t="s">
        <v>20</v>
      </c>
      <c r="G15" s="10" t="s">
        <v>73</v>
      </c>
      <c r="H15" s="10" t="s">
        <v>74</v>
      </c>
      <c r="I15" s="14" t="s">
        <v>23</v>
      </c>
      <c r="J15" s="13">
        <v>5200</v>
      </c>
      <c r="K15" s="32">
        <v>0</v>
      </c>
      <c r="L15" s="32"/>
      <c r="M15" s="32">
        <v>780</v>
      </c>
      <c r="N15" s="32"/>
      <c r="O15" s="13">
        <f t="shared" si="0"/>
        <v>4420</v>
      </c>
    </row>
    <row r="16" spans="1:27" ht="47.25" customHeight="1" x14ac:dyDescent="0.25">
      <c r="A16" s="10" t="s">
        <v>75</v>
      </c>
      <c r="B16" s="11" t="s">
        <v>76</v>
      </c>
      <c r="C16" s="11" t="s">
        <v>37</v>
      </c>
      <c r="D16" s="12">
        <v>44815</v>
      </c>
      <c r="E16" s="12">
        <v>44770</v>
      </c>
      <c r="F16" s="11" t="s">
        <v>20</v>
      </c>
      <c r="G16" s="10" t="s">
        <v>77</v>
      </c>
      <c r="H16" s="10" t="s">
        <v>78</v>
      </c>
      <c r="I16" s="10" t="s">
        <v>23</v>
      </c>
      <c r="J16" s="13">
        <v>5934.58</v>
      </c>
      <c r="K16" s="33">
        <f>J16*$L$3</f>
        <v>415.42060000000004</v>
      </c>
      <c r="L16" s="33"/>
      <c r="M16" s="33">
        <f>J16*$N$3</f>
        <v>890.18700000000001</v>
      </c>
      <c r="N16" s="33"/>
      <c r="O16" s="13">
        <f t="shared" si="0"/>
        <v>5459.8136000000004</v>
      </c>
    </row>
    <row r="17" spans="1:18" ht="39.75" customHeight="1" x14ac:dyDescent="0.25">
      <c r="A17" s="10" t="s">
        <v>79</v>
      </c>
      <c r="B17" s="11" t="s">
        <v>80</v>
      </c>
      <c r="C17" s="11" t="s">
        <v>37</v>
      </c>
      <c r="D17" s="12">
        <v>44814</v>
      </c>
      <c r="E17" s="12">
        <v>44777</v>
      </c>
      <c r="F17" s="11" t="s">
        <v>20</v>
      </c>
      <c r="G17" s="10" t="s">
        <v>81</v>
      </c>
      <c r="H17" s="10" t="s">
        <v>82</v>
      </c>
      <c r="I17" s="10" t="s">
        <v>23</v>
      </c>
      <c r="J17" s="13">
        <v>4200</v>
      </c>
      <c r="K17" s="32">
        <v>0</v>
      </c>
      <c r="L17" s="32"/>
      <c r="M17" s="32">
        <v>0</v>
      </c>
      <c r="N17" s="32"/>
      <c r="O17" s="13">
        <f t="shared" si="0"/>
        <v>4200</v>
      </c>
      <c r="Q17" s="24"/>
      <c r="R17" s="24"/>
    </row>
    <row r="18" spans="1:18" ht="43.5" customHeight="1" x14ac:dyDescent="0.25">
      <c r="A18" s="10" t="s">
        <v>83</v>
      </c>
      <c r="B18" s="11" t="s">
        <v>84</v>
      </c>
      <c r="C18" s="11" t="s">
        <v>37</v>
      </c>
      <c r="D18" s="12">
        <v>44814</v>
      </c>
      <c r="E18" s="12">
        <v>44777</v>
      </c>
      <c r="F18" s="11" t="s">
        <v>20</v>
      </c>
      <c r="G18" s="10" t="s">
        <v>85</v>
      </c>
      <c r="H18" s="10" t="s">
        <v>86</v>
      </c>
      <c r="I18" s="10" t="s">
        <v>23</v>
      </c>
      <c r="J18" s="13">
        <v>3800</v>
      </c>
      <c r="K18" s="32">
        <v>0</v>
      </c>
      <c r="L18" s="32"/>
      <c r="M18" s="32">
        <v>0</v>
      </c>
      <c r="N18" s="32"/>
      <c r="O18" s="13">
        <f t="shared" si="0"/>
        <v>3800</v>
      </c>
    </row>
    <row r="19" spans="1:18" ht="39" customHeight="1" x14ac:dyDescent="0.25">
      <c r="A19" s="10" t="s">
        <v>87</v>
      </c>
      <c r="B19" s="11" t="s">
        <v>88</v>
      </c>
      <c r="C19" s="11" t="s">
        <v>37</v>
      </c>
      <c r="D19" s="12" t="s">
        <v>89</v>
      </c>
      <c r="E19" s="12">
        <v>44777</v>
      </c>
      <c r="F19" s="11" t="s">
        <v>20</v>
      </c>
      <c r="G19" s="11" t="s">
        <v>90</v>
      </c>
      <c r="H19" s="10" t="s">
        <v>91</v>
      </c>
      <c r="I19" s="10" t="s">
        <v>23</v>
      </c>
      <c r="J19" s="13">
        <v>6600</v>
      </c>
      <c r="K19" s="32">
        <v>0</v>
      </c>
      <c r="L19" s="32"/>
      <c r="M19" s="32">
        <v>0</v>
      </c>
      <c r="N19" s="32"/>
      <c r="O19" s="13">
        <f t="shared" si="0"/>
        <v>6600</v>
      </c>
    </row>
    <row r="20" spans="1:18" ht="33" customHeight="1" x14ac:dyDescent="0.25">
      <c r="A20" s="14" t="s">
        <v>92</v>
      </c>
      <c r="B20" s="15" t="s">
        <v>93</v>
      </c>
      <c r="C20" s="15" t="s">
        <v>37</v>
      </c>
      <c r="D20" s="17" t="s">
        <v>42</v>
      </c>
      <c r="E20" s="17">
        <v>44777</v>
      </c>
      <c r="F20" s="11" t="s">
        <v>20</v>
      </c>
      <c r="G20" s="14" t="s">
        <v>94</v>
      </c>
      <c r="H20" s="14" t="s">
        <v>95</v>
      </c>
      <c r="I20" s="10" t="s">
        <v>23</v>
      </c>
      <c r="J20" s="18">
        <v>6000</v>
      </c>
      <c r="K20" s="33">
        <v>0</v>
      </c>
      <c r="L20" s="33"/>
      <c r="M20" s="33">
        <v>0</v>
      </c>
      <c r="N20" s="33"/>
      <c r="O20" s="13">
        <f t="shared" si="0"/>
        <v>6000</v>
      </c>
    </row>
    <row r="21" spans="1:18" ht="39.950000000000003" customHeight="1" x14ac:dyDescent="0.25">
      <c r="A21" s="10" t="s">
        <v>96</v>
      </c>
      <c r="B21" s="11" t="s">
        <v>97</v>
      </c>
      <c r="C21" s="15" t="s">
        <v>37</v>
      </c>
      <c r="D21" s="12">
        <v>44814</v>
      </c>
      <c r="E21" s="12">
        <v>44777</v>
      </c>
      <c r="F21" s="11" t="s">
        <v>20</v>
      </c>
      <c r="G21" s="10" t="s">
        <v>98</v>
      </c>
      <c r="H21" s="10" t="s">
        <v>99</v>
      </c>
      <c r="I21" s="10" t="s">
        <v>23</v>
      </c>
      <c r="J21" s="13">
        <v>3750</v>
      </c>
      <c r="K21" s="32">
        <v>0</v>
      </c>
      <c r="L21" s="32"/>
      <c r="M21" s="32">
        <v>0</v>
      </c>
      <c r="N21" s="32"/>
      <c r="O21" s="13">
        <f t="shared" si="0"/>
        <v>3750</v>
      </c>
    </row>
    <row r="22" spans="1:18" ht="39.950000000000003" customHeight="1" x14ac:dyDescent="0.25">
      <c r="A22" s="10" t="s">
        <v>100</v>
      </c>
      <c r="B22" s="11" t="s">
        <v>101</v>
      </c>
      <c r="C22" s="15" t="s">
        <v>37</v>
      </c>
      <c r="D22" s="12">
        <v>44807</v>
      </c>
      <c r="E22" s="12">
        <v>44771</v>
      </c>
      <c r="F22" s="11" t="s">
        <v>20</v>
      </c>
      <c r="G22" s="10" t="s">
        <v>102</v>
      </c>
      <c r="H22" s="10" t="s">
        <v>103</v>
      </c>
      <c r="I22" s="10" t="s">
        <v>104</v>
      </c>
      <c r="J22" s="13">
        <v>3100</v>
      </c>
      <c r="K22" s="32">
        <v>0</v>
      </c>
      <c r="L22" s="32"/>
      <c r="M22" s="32">
        <v>0</v>
      </c>
      <c r="N22" s="32"/>
      <c r="O22" s="13">
        <f t="shared" si="0"/>
        <v>3100</v>
      </c>
    </row>
    <row r="23" spans="1:18" ht="39.950000000000003" customHeight="1" x14ac:dyDescent="0.25">
      <c r="A23" s="10" t="s">
        <v>105</v>
      </c>
      <c r="B23" s="11" t="s">
        <v>106</v>
      </c>
      <c r="C23" s="11" t="s">
        <v>37</v>
      </c>
      <c r="D23" s="19">
        <v>44811</v>
      </c>
      <c r="E23" s="12">
        <v>44771</v>
      </c>
      <c r="F23" s="11" t="s">
        <v>20</v>
      </c>
      <c r="G23" s="11" t="s">
        <v>107</v>
      </c>
      <c r="H23" s="10" t="s">
        <v>108</v>
      </c>
      <c r="I23" s="14" t="s">
        <v>23</v>
      </c>
      <c r="J23" s="13">
        <v>5980</v>
      </c>
      <c r="K23" s="32">
        <f>J23*$L$3</f>
        <v>418.6</v>
      </c>
      <c r="L23" s="32"/>
      <c r="M23" s="32">
        <v>0</v>
      </c>
      <c r="N23" s="32"/>
      <c r="O23" s="13">
        <f t="shared" si="0"/>
        <v>6398.6</v>
      </c>
    </row>
    <row r="24" spans="1:18" ht="39.950000000000003" customHeight="1" x14ac:dyDescent="0.25">
      <c r="A24" s="10" t="s">
        <v>109</v>
      </c>
      <c r="B24" s="11" t="s">
        <v>110</v>
      </c>
      <c r="C24" s="15" t="s">
        <v>37</v>
      </c>
      <c r="D24" s="12">
        <v>44811</v>
      </c>
      <c r="E24" s="12">
        <v>44771</v>
      </c>
      <c r="F24" s="11" t="s">
        <v>20</v>
      </c>
      <c r="G24" s="10" t="s">
        <v>111</v>
      </c>
      <c r="H24" s="10" t="s">
        <v>112</v>
      </c>
      <c r="I24" s="10" t="s">
        <v>23</v>
      </c>
      <c r="J24" s="13">
        <v>6371</v>
      </c>
      <c r="K24" s="32">
        <v>0</v>
      </c>
      <c r="L24" s="32"/>
      <c r="M24" s="32">
        <v>0</v>
      </c>
      <c r="N24" s="32"/>
      <c r="O24" s="13">
        <f t="shared" si="0"/>
        <v>6371</v>
      </c>
    </row>
    <row r="25" spans="1:18" ht="39.950000000000003" customHeight="1" x14ac:dyDescent="0.25">
      <c r="A25" s="10" t="s">
        <v>113</v>
      </c>
      <c r="B25" s="11" t="s">
        <v>114</v>
      </c>
      <c r="C25" s="15" t="s">
        <v>37</v>
      </c>
      <c r="D25" s="12">
        <v>44811</v>
      </c>
      <c r="E25" s="12">
        <v>44778</v>
      </c>
      <c r="F25" s="11" t="s">
        <v>20</v>
      </c>
      <c r="G25" s="10" t="s">
        <v>115</v>
      </c>
      <c r="H25" s="10" t="s">
        <v>116</v>
      </c>
      <c r="I25" s="10" t="s">
        <v>23</v>
      </c>
      <c r="J25" s="13">
        <v>4000</v>
      </c>
      <c r="K25" s="32">
        <v>0</v>
      </c>
      <c r="L25" s="32"/>
      <c r="M25" s="32">
        <v>0</v>
      </c>
      <c r="N25" s="32"/>
      <c r="O25" s="13">
        <f t="shared" si="0"/>
        <v>4000</v>
      </c>
    </row>
    <row r="26" spans="1:18" ht="45" customHeight="1" x14ac:dyDescent="0.25">
      <c r="A26" s="10" t="s">
        <v>117</v>
      </c>
      <c r="B26" s="11" t="s">
        <v>118</v>
      </c>
      <c r="C26" s="15" t="s">
        <v>37</v>
      </c>
      <c r="D26" s="12" t="s">
        <v>119</v>
      </c>
      <c r="E26" s="12">
        <v>44777</v>
      </c>
      <c r="F26" s="11" t="s">
        <v>20</v>
      </c>
      <c r="G26" s="10" t="s">
        <v>120</v>
      </c>
      <c r="H26" s="10" t="s">
        <v>121</v>
      </c>
      <c r="I26" s="10" t="s">
        <v>23</v>
      </c>
      <c r="J26" s="13">
        <v>5879.12</v>
      </c>
      <c r="K26" s="32">
        <v>0</v>
      </c>
      <c r="L26" s="32"/>
      <c r="M26" s="32">
        <v>774.79</v>
      </c>
      <c r="N26" s="32"/>
      <c r="O26" s="13">
        <f t="shared" si="0"/>
        <v>5104.33</v>
      </c>
    </row>
    <row r="27" spans="1:18" ht="39.950000000000003" customHeight="1" x14ac:dyDescent="0.25">
      <c r="A27" s="10" t="s">
        <v>122</v>
      </c>
      <c r="B27" s="11" t="s">
        <v>123</v>
      </c>
      <c r="C27" s="15" t="s">
        <v>37</v>
      </c>
      <c r="D27" s="12">
        <v>44806</v>
      </c>
      <c r="E27" s="12">
        <v>44778</v>
      </c>
      <c r="F27" s="11" t="s">
        <v>20</v>
      </c>
      <c r="G27" s="10" t="s">
        <v>115</v>
      </c>
      <c r="H27" s="10" t="s">
        <v>116</v>
      </c>
      <c r="I27" s="10" t="s">
        <v>23</v>
      </c>
      <c r="J27" s="13">
        <v>4950</v>
      </c>
      <c r="K27" s="32">
        <v>0</v>
      </c>
      <c r="L27" s="32"/>
      <c r="M27" s="32">
        <v>0</v>
      </c>
      <c r="N27" s="32"/>
      <c r="O27" s="13">
        <f t="shared" si="0"/>
        <v>4950</v>
      </c>
    </row>
    <row r="28" spans="1:18" ht="39.950000000000003" customHeight="1" x14ac:dyDescent="0.25">
      <c r="A28" s="10" t="s">
        <v>124</v>
      </c>
      <c r="B28" s="11" t="s">
        <v>125</v>
      </c>
      <c r="C28" s="15" t="s">
        <v>37</v>
      </c>
      <c r="D28" s="12">
        <v>44805</v>
      </c>
      <c r="E28" s="26">
        <v>44778</v>
      </c>
      <c r="F28" s="11" t="s">
        <v>20</v>
      </c>
      <c r="G28" s="10" t="s">
        <v>126</v>
      </c>
      <c r="H28" s="10" t="s">
        <v>127</v>
      </c>
      <c r="I28" s="10" t="s">
        <v>23</v>
      </c>
      <c r="J28" s="13">
        <v>2400</v>
      </c>
      <c r="K28" s="32">
        <v>0</v>
      </c>
      <c r="L28" s="32"/>
      <c r="M28" s="32">
        <v>0</v>
      </c>
      <c r="N28" s="32"/>
      <c r="O28" s="13">
        <f t="shared" si="0"/>
        <v>2400</v>
      </c>
    </row>
    <row r="29" spans="1:18" ht="43.5" customHeight="1" x14ac:dyDescent="0.25">
      <c r="A29" s="10" t="s">
        <v>128</v>
      </c>
      <c r="B29" s="11" t="s">
        <v>129</v>
      </c>
      <c r="C29" s="15" t="s">
        <v>37</v>
      </c>
      <c r="D29" s="12" t="s">
        <v>130</v>
      </c>
      <c r="E29" s="12">
        <v>44809</v>
      </c>
      <c r="F29" s="11" t="s">
        <v>20</v>
      </c>
      <c r="G29" s="10" t="s">
        <v>131</v>
      </c>
      <c r="H29" s="10" t="s">
        <v>132</v>
      </c>
      <c r="I29" s="10" t="s">
        <v>23</v>
      </c>
      <c r="J29" s="13">
        <v>3640</v>
      </c>
      <c r="K29" s="32">
        <v>0</v>
      </c>
      <c r="L29" s="32"/>
      <c r="M29" s="32">
        <v>0</v>
      </c>
      <c r="N29" s="32"/>
      <c r="O29" s="13">
        <f t="shared" si="0"/>
        <v>3640</v>
      </c>
    </row>
    <row r="30" spans="1:18" ht="39.950000000000003" customHeight="1" x14ac:dyDescent="0.25">
      <c r="A30" s="10" t="s">
        <v>133</v>
      </c>
      <c r="B30" s="11" t="s">
        <v>134</v>
      </c>
      <c r="C30" s="15" t="s">
        <v>37</v>
      </c>
      <c r="D30" s="12">
        <v>44811</v>
      </c>
      <c r="E30" s="12">
        <v>44778</v>
      </c>
      <c r="F30" s="11" t="s">
        <v>20</v>
      </c>
      <c r="G30" s="10" t="s">
        <v>135</v>
      </c>
      <c r="H30" s="10" t="s">
        <v>136</v>
      </c>
      <c r="I30" s="10" t="s">
        <v>23</v>
      </c>
      <c r="J30" s="13">
        <v>2300</v>
      </c>
      <c r="K30" s="32">
        <v>0</v>
      </c>
      <c r="L30" s="32"/>
      <c r="M30" s="32">
        <f>J30*$N$3</f>
        <v>345</v>
      </c>
      <c r="N30" s="32"/>
      <c r="O30" s="13">
        <f t="shared" si="0"/>
        <v>1955</v>
      </c>
    </row>
    <row r="31" spans="1:18" ht="39.950000000000003" customHeight="1" x14ac:dyDescent="0.25">
      <c r="A31" s="10" t="s">
        <v>137</v>
      </c>
      <c r="B31" s="11" t="s">
        <v>138</v>
      </c>
      <c r="C31" s="15" t="s">
        <v>37</v>
      </c>
      <c r="D31" s="12" t="s">
        <v>130</v>
      </c>
      <c r="E31" s="12">
        <v>44778</v>
      </c>
      <c r="F31" s="11" t="s">
        <v>20</v>
      </c>
      <c r="G31" s="10" t="s">
        <v>139</v>
      </c>
      <c r="H31" s="10" t="s">
        <v>140</v>
      </c>
      <c r="I31" s="10" t="s">
        <v>23</v>
      </c>
      <c r="J31" s="13">
        <v>2870</v>
      </c>
      <c r="K31" s="32">
        <v>0</v>
      </c>
      <c r="L31" s="32"/>
      <c r="M31" s="32">
        <v>0</v>
      </c>
      <c r="N31" s="32"/>
      <c r="O31" s="13">
        <f t="shared" si="0"/>
        <v>2870</v>
      </c>
    </row>
    <row r="32" spans="1:18" ht="39.950000000000003" customHeight="1" x14ac:dyDescent="0.25">
      <c r="A32" s="10" t="s">
        <v>141</v>
      </c>
      <c r="B32" s="11" t="s">
        <v>142</v>
      </c>
      <c r="C32" s="15" t="s">
        <v>37</v>
      </c>
      <c r="D32" s="12" t="s">
        <v>130</v>
      </c>
      <c r="E32" s="12">
        <v>44778</v>
      </c>
      <c r="F32" s="11" t="s">
        <v>20</v>
      </c>
      <c r="G32" s="10" t="s">
        <v>143</v>
      </c>
      <c r="H32" s="10" t="s">
        <v>144</v>
      </c>
      <c r="I32" s="10" t="s">
        <v>23</v>
      </c>
      <c r="J32" s="13">
        <v>6505</v>
      </c>
      <c r="K32" s="32">
        <v>0</v>
      </c>
      <c r="L32" s="32"/>
      <c r="M32" s="32">
        <v>930</v>
      </c>
      <c r="N32" s="32"/>
      <c r="O32" s="13">
        <f t="shared" si="0"/>
        <v>5575</v>
      </c>
    </row>
    <row r="33" spans="1:15" ht="39.950000000000003" customHeight="1" x14ac:dyDescent="0.25">
      <c r="A33" s="10" t="s">
        <v>145</v>
      </c>
      <c r="B33" s="11" t="s">
        <v>146</v>
      </c>
      <c r="C33" s="15" t="s">
        <v>37</v>
      </c>
      <c r="D33" s="12" t="s">
        <v>147</v>
      </c>
      <c r="E33" s="12">
        <v>44778</v>
      </c>
      <c r="F33" s="11" t="s">
        <v>20</v>
      </c>
      <c r="G33" s="10" t="s">
        <v>148</v>
      </c>
      <c r="H33" s="10" t="s">
        <v>149</v>
      </c>
      <c r="I33" s="10" t="s">
        <v>23</v>
      </c>
      <c r="J33" s="13">
        <v>9000</v>
      </c>
      <c r="K33" s="32">
        <v>0</v>
      </c>
      <c r="L33" s="32"/>
      <c r="M33" s="32">
        <v>0</v>
      </c>
      <c r="N33" s="32"/>
      <c r="O33" s="13">
        <f t="shared" si="0"/>
        <v>9000</v>
      </c>
    </row>
    <row r="34" spans="1:15" ht="39.950000000000003" customHeight="1" x14ac:dyDescent="0.25">
      <c r="A34" s="10" t="s">
        <v>150</v>
      </c>
      <c r="B34" s="11" t="s">
        <v>151</v>
      </c>
      <c r="C34" s="15" t="s">
        <v>37</v>
      </c>
      <c r="D34" s="12">
        <v>44811</v>
      </c>
      <c r="E34" s="12">
        <v>44778</v>
      </c>
      <c r="F34" s="11" t="s">
        <v>20</v>
      </c>
      <c r="G34" s="10" t="s">
        <v>152</v>
      </c>
      <c r="H34" s="10" t="s">
        <v>153</v>
      </c>
      <c r="I34" s="10" t="s">
        <v>23</v>
      </c>
      <c r="J34" s="13">
        <v>2800</v>
      </c>
      <c r="K34" s="32">
        <v>0</v>
      </c>
      <c r="L34" s="32"/>
      <c r="M34" s="32">
        <v>0</v>
      </c>
      <c r="N34" s="32"/>
      <c r="O34" s="13">
        <f t="shared" si="0"/>
        <v>2800</v>
      </c>
    </row>
    <row r="35" spans="1:15" ht="39.950000000000003" customHeight="1" x14ac:dyDescent="0.25">
      <c r="A35" s="10" t="s">
        <v>154</v>
      </c>
      <c r="B35" s="11" t="s">
        <v>155</v>
      </c>
      <c r="C35" s="15" t="s">
        <v>37</v>
      </c>
      <c r="D35" s="12" t="s">
        <v>156</v>
      </c>
      <c r="E35" s="12">
        <v>44791</v>
      </c>
      <c r="F35" s="11" t="s">
        <v>20</v>
      </c>
      <c r="G35" s="10" t="s">
        <v>157</v>
      </c>
      <c r="H35" s="10" t="s">
        <v>158</v>
      </c>
      <c r="I35" s="10" t="s">
        <v>23</v>
      </c>
      <c r="J35" s="13">
        <v>13359.99</v>
      </c>
      <c r="K35" s="32">
        <v>0</v>
      </c>
      <c r="L35" s="32"/>
      <c r="M35" s="32">
        <v>0</v>
      </c>
      <c r="N35" s="32"/>
      <c r="O35" s="13">
        <f t="shared" si="0"/>
        <v>13359.99</v>
      </c>
    </row>
    <row r="36" spans="1:15" ht="39.950000000000003" customHeight="1" x14ac:dyDescent="0.25">
      <c r="A36" s="10" t="s">
        <v>159</v>
      </c>
      <c r="B36" s="11" t="s">
        <v>160</v>
      </c>
      <c r="C36" s="15" t="s">
        <v>37</v>
      </c>
      <c r="D36" s="12">
        <v>44812</v>
      </c>
      <c r="E36" s="12">
        <v>44778</v>
      </c>
      <c r="F36" s="11" t="s">
        <v>20</v>
      </c>
      <c r="G36" s="10" t="s">
        <v>161</v>
      </c>
      <c r="H36" s="10" t="s">
        <v>162</v>
      </c>
      <c r="I36" s="10" t="s">
        <v>23</v>
      </c>
      <c r="J36" s="13">
        <v>5152.7299999999996</v>
      </c>
      <c r="K36" s="32">
        <v>0</v>
      </c>
      <c r="L36" s="32"/>
      <c r="M36" s="32">
        <v>0</v>
      </c>
      <c r="N36" s="32"/>
      <c r="O36" s="13">
        <f t="shared" ref="O36:O99" si="1">J36+K36-M36</f>
        <v>5152.7299999999996</v>
      </c>
    </row>
    <row r="37" spans="1:15" ht="39.950000000000003" customHeight="1" x14ac:dyDescent="0.25">
      <c r="A37" s="10" t="s">
        <v>163</v>
      </c>
      <c r="B37" s="11" t="s">
        <v>164</v>
      </c>
      <c r="C37" s="11" t="s">
        <v>37</v>
      </c>
      <c r="D37" s="12" t="s">
        <v>165</v>
      </c>
      <c r="E37" s="12">
        <v>44777</v>
      </c>
      <c r="F37" s="11" t="s">
        <v>20</v>
      </c>
      <c r="G37" s="10" t="s">
        <v>166</v>
      </c>
      <c r="H37" s="10" t="s">
        <v>167</v>
      </c>
      <c r="I37" s="10" t="s">
        <v>23</v>
      </c>
      <c r="J37" s="13">
        <v>6105</v>
      </c>
      <c r="K37" s="32">
        <v>0</v>
      </c>
      <c r="L37" s="32"/>
      <c r="M37" s="32">
        <v>0</v>
      </c>
      <c r="N37" s="32"/>
      <c r="O37" s="13">
        <f t="shared" si="1"/>
        <v>6105</v>
      </c>
    </row>
    <row r="38" spans="1:15" ht="39.950000000000003" customHeight="1" x14ac:dyDescent="0.25">
      <c r="A38" s="10" t="s">
        <v>168</v>
      </c>
      <c r="B38" s="11" t="s">
        <v>169</v>
      </c>
      <c r="C38" s="11" t="s">
        <v>170</v>
      </c>
      <c r="D38" s="12" t="s">
        <v>165</v>
      </c>
      <c r="E38" s="12">
        <v>44777</v>
      </c>
      <c r="F38" s="11" t="s">
        <v>20</v>
      </c>
      <c r="G38" s="27" t="s">
        <v>171</v>
      </c>
      <c r="H38" s="10" t="s">
        <v>172</v>
      </c>
      <c r="I38" s="10" t="s">
        <v>23</v>
      </c>
      <c r="J38" s="18">
        <v>3508</v>
      </c>
      <c r="K38" s="33">
        <v>0</v>
      </c>
      <c r="L38" s="33"/>
      <c r="M38" s="33">
        <v>245.56</v>
      </c>
      <c r="N38" s="33"/>
      <c r="O38" s="13">
        <f t="shared" si="1"/>
        <v>3262.44</v>
      </c>
    </row>
    <row r="39" spans="1:15" ht="39.950000000000003" customHeight="1" x14ac:dyDescent="0.25">
      <c r="A39" s="10" t="s">
        <v>173</v>
      </c>
      <c r="B39" s="11" t="s">
        <v>174</v>
      </c>
      <c r="C39" s="11" t="s">
        <v>170</v>
      </c>
      <c r="D39" s="12" t="s">
        <v>175</v>
      </c>
      <c r="E39" s="12">
        <v>44777</v>
      </c>
      <c r="F39" s="11" t="s">
        <v>20</v>
      </c>
      <c r="G39" s="10" t="s">
        <v>176</v>
      </c>
      <c r="H39" s="10" t="s">
        <v>177</v>
      </c>
      <c r="I39" s="10" t="s">
        <v>23</v>
      </c>
      <c r="J39" s="13">
        <v>4500</v>
      </c>
      <c r="K39" s="32">
        <v>0</v>
      </c>
      <c r="L39" s="32"/>
      <c r="M39" s="32">
        <v>675</v>
      </c>
      <c r="N39" s="32"/>
      <c r="O39" s="13">
        <f t="shared" si="1"/>
        <v>3825</v>
      </c>
    </row>
    <row r="40" spans="1:15" ht="39.950000000000003" customHeight="1" x14ac:dyDescent="0.25">
      <c r="A40" s="14" t="s">
        <v>178</v>
      </c>
      <c r="B40" s="15" t="s">
        <v>179</v>
      </c>
      <c r="C40" s="11" t="s">
        <v>170</v>
      </c>
      <c r="D40" s="17">
        <v>44821</v>
      </c>
      <c r="E40" s="12">
        <v>44777</v>
      </c>
      <c r="F40" s="11" t="s">
        <v>20</v>
      </c>
      <c r="G40" s="10" t="s">
        <v>180</v>
      </c>
      <c r="H40" s="10" t="s">
        <v>181</v>
      </c>
      <c r="I40" s="10" t="s">
        <v>23</v>
      </c>
      <c r="J40" s="13">
        <v>5000</v>
      </c>
      <c r="K40" s="32">
        <v>0</v>
      </c>
      <c r="L40" s="32"/>
      <c r="M40" s="32">
        <v>750</v>
      </c>
      <c r="N40" s="32"/>
      <c r="O40" s="13">
        <f t="shared" si="1"/>
        <v>4250</v>
      </c>
    </row>
    <row r="41" spans="1:15" ht="39.950000000000003" customHeight="1" x14ac:dyDescent="0.25">
      <c r="A41" s="10" t="s">
        <v>182</v>
      </c>
      <c r="B41" s="11" t="s">
        <v>183</v>
      </c>
      <c r="C41" s="11" t="s">
        <v>170</v>
      </c>
      <c r="D41" s="17">
        <v>44821</v>
      </c>
      <c r="E41" s="12">
        <v>44777</v>
      </c>
      <c r="F41" s="11" t="s">
        <v>20</v>
      </c>
      <c r="G41" s="10" t="s">
        <v>184</v>
      </c>
      <c r="H41" s="10" t="s">
        <v>185</v>
      </c>
      <c r="I41" s="10" t="s">
        <v>23</v>
      </c>
      <c r="J41" s="18">
        <v>4500</v>
      </c>
      <c r="K41" s="33">
        <v>0</v>
      </c>
      <c r="L41" s="33"/>
      <c r="M41" s="33">
        <v>0</v>
      </c>
      <c r="N41" s="33"/>
      <c r="O41" s="13">
        <f t="shared" si="1"/>
        <v>4500</v>
      </c>
    </row>
    <row r="42" spans="1:15" ht="39.950000000000003" customHeight="1" x14ac:dyDescent="0.25">
      <c r="A42" s="10" t="s">
        <v>186</v>
      </c>
      <c r="B42" s="11" t="s">
        <v>187</v>
      </c>
      <c r="C42" s="11" t="s">
        <v>170</v>
      </c>
      <c r="D42" s="28" t="s">
        <v>165</v>
      </c>
      <c r="E42" s="28">
        <v>44777</v>
      </c>
      <c r="F42" s="29" t="s">
        <v>20</v>
      </c>
      <c r="G42" s="30" t="s">
        <v>188</v>
      </c>
      <c r="H42" s="10" t="s">
        <v>189</v>
      </c>
      <c r="I42" s="10" t="s">
        <v>23</v>
      </c>
      <c r="J42" s="18">
        <v>5000</v>
      </c>
      <c r="K42" s="33">
        <v>0</v>
      </c>
      <c r="L42" s="33"/>
      <c r="M42" s="33">
        <v>0</v>
      </c>
      <c r="N42" s="33"/>
      <c r="O42" s="13">
        <f t="shared" si="1"/>
        <v>5000</v>
      </c>
    </row>
    <row r="43" spans="1:15" ht="39.950000000000003" customHeight="1" x14ac:dyDescent="0.25">
      <c r="A43" s="10" t="s">
        <v>190</v>
      </c>
      <c r="B43" s="11" t="s">
        <v>191</v>
      </c>
      <c r="C43" s="11" t="s">
        <v>170</v>
      </c>
      <c r="D43" s="28" t="s">
        <v>165</v>
      </c>
      <c r="E43" s="28">
        <v>44777</v>
      </c>
      <c r="F43" s="29" t="s">
        <v>20</v>
      </c>
      <c r="G43" s="30" t="s">
        <v>192</v>
      </c>
      <c r="H43" s="10" t="s">
        <v>193</v>
      </c>
      <c r="I43" s="10" t="s">
        <v>23</v>
      </c>
      <c r="J43" s="18">
        <v>6500</v>
      </c>
      <c r="K43" s="33">
        <v>0</v>
      </c>
      <c r="L43" s="33"/>
      <c r="M43" s="33">
        <v>0</v>
      </c>
      <c r="N43" s="33"/>
      <c r="O43" s="13">
        <f t="shared" si="1"/>
        <v>6500</v>
      </c>
    </row>
    <row r="44" spans="1:15" ht="39.950000000000003" customHeight="1" x14ac:dyDescent="0.25">
      <c r="A44" s="10" t="s">
        <v>194</v>
      </c>
      <c r="B44" s="11" t="s">
        <v>195</v>
      </c>
      <c r="C44" s="11" t="s">
        <v>170</v>
      </c>
      <c r="D44" s="12">
        <v>44807</v>
      </c>
      <c r="E44" s="12">
        <v>44791</v>
      </c>
      <c r="F44" s="11" t="s">
        <v>20</v>
      </c>
      <c r="G44" s="10" t="s">
        <v>196</v>
      </c>
      <c r="H44" s="10" t="s">
        <v>197</v>
      </c>
      <c r="I44" s="10" t="s">
        <v>23</v>
      </c>
      <c r="J44" s="13">
        <v>6500</v>
      </c>
      <c r="K44" s="33">
        <v>0</v>
      </c>
      <c r="L44" s="33"/>
      <c r="M44" s="33">
        <v>0</v>
      </c>
      <c r="N44" s="33"/>
      <c r="O44" s="13">
        <f t="shared" si="1"/>
        <v>6500</v>
      </c>
    </row>
    <row r="45" spans="1:15" ht="39.950000000000003" customHeight="1" x14ac:dyDescent="0.25">
      <c r="A45" s="10" t="s">
        <v>198</v>
      </c>
      <c r="B45" s="11" t="s">
        <v>199</v>
      </c>
      <c r="C45" s="11" t="s">
        <v>170</v>
      </c>
      <c r="D45" s="12" t="s">
        <v>200</v>
      </c>
      <c r="E45" s="12">
        <v>44777</v>
      </c>
      <c r="F45" s="11" t="s">
        <v>20</v>
      </c>
      <c r="G45" s="10" t="s">
        <v>201</v>
      </c>
      <c r="H45" s="25" t="s">
        <v>202</v>
      </c>
      <c r="I45" s="10" t="s">
        <v>23</v>
      </c>
      <c r="J45" s="13">
        <v>14900</v>
      </c>
      <c r="K45" s="32">
        <v>0</v>
      </c>
      <c r="L45" s="32"/>
      <c r="M45" s="32">
        <v>0</v>
      </c>
      <c r="N45" s="32"/>
      <c r="O45" s="13">
        <f t="shared" si="1"/>
        <v>14900</v>
      </c>
    </row>
    <row r="46" spans="1:15" ht="39.950000000000003" customHeight="1" x14ac:dyDescent="0.25">
      <c r="A46" s="10" t="s">
        <v>203</v>
      </c>
      <c r="B46" s="11" t="s">
        <v>204</v>
      </c>
      <c r="C46" s="11" t="s">
        <v>205</v>
      </c>
      <c r="D46" s="12">
        <v>44829</v>
      </c>
      <c r="E46" s="12">
        <v>44816</v>
      </c>
      <c r="F46" s="11" t="s">
        <v>20</v>
      </c>
      <c r="G46" s="10" t="s">
        <v>206</v>
      </c>
      <c r="H46" s="10" t="s">
        <v>207</v>
      </c>
      <c r="I46" s="10" t="s">
        <v>23</v>
      </c>
      <c r="J46" s="13">
        <v>3500</v>
      </c>
      <c r="K46" s="32">
        <f>J46*$L$3</f>
        <v>245.00000000000003</v>
      </c>
      <c r="L46" s="32"/>
      <c r="M46" s="32">
        <v>0</v>
      </c>
      <c r="N46" s="32"/>
      <c r="O46" s="13">
        <f t="shared" si="1"/>
        <v>3745</v>
      </c>
    </row>
    <row r="47" spans="1:15" ht="39.950000000000003" customHeight="1" x14ac:dyDescent="0.25">
      <c r="A47" s="10" t="s">
        <v>208</v>
      </c>
      <c r="B47" s="11" t="s">
        <v>209</v>
      </c>
      <c r="C47" s="10" t="s">
        <v>47</v>
      </c>
      <c r="D47" s="12">
        <v>44822</v>
      </c>
      <c r="E47" s="12">
        <v>44818</v>
      </c>
      <c r="F47" s="11" t="s">
        <v>20</v>
      </c>
      <c r="G47" s="14" t="s">
        <v>27</v>
      </c>
      <c r="H47" s="10" t="s">
        <v>28</v>
      </c>
      <c r="I47" s="10" t="s">
        <v>23</v>
      </c>
      <c r="J47" s="13">
        <v>12000</v>
      </c>
      <c r="K47" s="32">
        <v>840</v>
      </c>
      <c r="L47" s="32"/>
      <c r="M47" s="32">
        <v>0</v>
      </c>
      <c r="N47" s="32"/>
      <c r="O47" s="13">
        <f t="shared" si="1"/>
        <v>12840</v>
      </c>
    </row>
    <row r="48" spans="1:15" ht="39.950000000000003" customHeight="1" x14ac:dyDescent="0.25">
      <c r="A48" s="10" t="s">
        <v>210</v>
      </c>
      <c r="B48" s="11" t="s">
        <v>211</v>
      </c>
      <c r="C48" s="10" t="s">
        <v>212</v>
      </c>
      <c r="D48" s="12">
        <v>44822</v>
      </c>
      <c r="E48" s="12">
        <v>44818</v>
      </c>
      <c r="F48" s="11" t="s">
        <v>20</v>
      </c>
      <c r="G48" s="10" t="s">
        <v>213</v>
      </c>
      <c r="H48" s="10" t="s">
        <v>214</v>
      </c>
      <c r="I48" s="10" t="s">
        <v>23</v>
      </c>
      <c r="J48" s="13">
        <v>5800</v>
      </c>
      <c r="K48" s="32">
        <f t="shared" ref="K48:K53" si="2">J48*$L$3</f>
        <v>406.00000000000006</v>
      </c>
      <c r="L48" s="32"/>
      <c r="M48" s="32">
        <v>0</v>
      </c>
      <c r="N48" s="32"/>
      <c r="O48" s="13">
        <f t="shared" si="1"/>
        <v>6206</v>
      </c>
    </row>
    <row r="49" spans="1:15" ht="40.5" customHeight="1" x14ac:dyDescent="0.25">
      <c r="A49" s="10" t="s">
        <v>215</v>
      </c>
      <c r="B49" s="11" t="s">
        <v>216</v>
      </c>
      <c r="C49" s="11" t="s">
        <v>217</v>
      </c>
      <c r="D49" s="12">
        <v>44842</v>
      </c>
      <c r="E49" s="12">
        <v>44818</v>
      </c>
      <c r="F49" s="11" t="s">
        <v>20</v>
      </c>
      <c r="G49" s="10" t="s">
        <v>218</v>
      </c>
      <c r="H49" s="10" t="s">
        <v>219</v>
      </c>
      <c r="I49" s="10" t="s">
        <v>23</v>
      </c>
      <c r="J49" s="13">
        <v>2500</v>
      </c>
      <c r="K49" s="32">
        <f t="shared" si="2"/>
        <v>175.00000000000003</v>
      </c>
      <c r="L49" s="32"/>
      <c r="M49" s="32">
        <v>0</v>
      </c>
      <c r="N49" s="32"/>
      <c r="O49" s="13">
        <f t="shared" si="1"/>
        <v>2675</v>
      </c>
    </row>
    <row r="50" spans="1:15" ht="45" customHeight="1" x14ac:dyDescent="0.25">
      <c r="A50" s="10" t="s">
        <v>220</v>
      </c>
      <c r="B50" s="11" t="s">
        <v>221</v>
      </c>
      <c r="C50" s="11" t="s">
        <v>217</v>
      </c>
      <c r="D50" s="12">
        <v>44834</v>
      </c>
      <c r="E50" s="12">
        <v>44818</v>
      </c>
      <c r="F50" s="11" t="s">
        <v>20</v>
      </c>
      <c r="G50" s="10" t="s">
        <v>222</v>
      </c>
      <c r="H50" s="10" t="s">
        <v>223</v>
      </c>
      <c r="I50" s="10" t="s">
        <v>23</v>
      </c>
      <c r="J50" s="13">
        <v>4672.8999999999996</v>
      </c>
      <c r="K50" s="32">
        <f t="shared" si="2"/>
        <v>327.10300000000001</v>
      </c>
      <c r="L50" s="32"/>
      <c r="M50" s="32">
        <v>0</v>
      </c>
      <c r="N50" s="32"/>
      <c r="O50" s="13">
        <f t="shared" si="1"/>
        <v>5000.0029999999997</v>
      </c>
    </row>
    <row r="51" spans="1:15" ht="39.950000000000003" customHeight="1" x14ac:dyDescent="0.25">
      <c r="A51" s="10" t="s">
        <v>224</v>
      </c>
      <c r="B51" s="11" t="s">
        <v>225</v>
      </c>
      <c r="C51" s="11" t="s">
        <v>217</v>
      </c>
      <c r="D51" s="12">
        <v>44835</v>
      </c>
      <c r="E51" s="12">
        <v>44818</v>
      </c>
      <c r="F51" s="11" t="s">
        <v>20</v>
      </c>
      <c r="G51" s="10" t="s">
        <v>226</v>
      </c>
      <c r="H51" s="10" t="s">
        <v>227</v>
      </c>
      <c r="I51" s="10" t="s">
        <v>23</v>
      </c>
      <c r="J51" s="13">
        <v>12305.6</v>
      </c>
      <c r="K51" s="32">
        <f t="shared" si="2"/>
        <v>861.39200000000005</v>
      </c>
      <c r="L51" s="32"/>
      <c r="M51" s="32">
        <v>0</v>
      </c>
      <c r="N51" s="32"/>
      <c r="O51" s="13">
        <f t="shared" si="1"/>
        <v>13166.992</v>
      </c>
    </row>
    <row r="52" spans="1:15" ht="51.75" customHeight="1" x14ac:dyDescent="0.25">
      <c r="A52" s="10" t="s">
        <v>228</v>
      </c>
      <c r="B52" s="11" t="s">
        <v>229</v>
      </c>
      <c r="C52" s="11" t="s">
        <v>230</v>
      </c>
      <c r="D52" s="19" t="s">
        <v>231</v>
      </c>
      <c r="E52" s="12">
        <v>44832</v>
      </c>
      <c r="F52" s="11" t="s">
        <v>20</v>
      </c>
      <c r="G52" s="10" t="s">
        <v>33</v>
      </c>
      <c r="H52" s="10" t="s">
        <v>34</v>
      </c>
      <c r="I52" s="10" t="s">
        <v>23</v>
      </c>
      <c r="J52" s="13">
        <v>5810</v>
      </c>
      <c r="K52" s="32">
        <f t="shared" si="2"/>
        <v>406.70000000000005</v>
      </c>
      <c r="L52" s="32"/>
      <c r="M52" s="32">
        <v>0</v>
      </c>
      <c r="N52" s="32"/>
      <c r="O52" s="13">
        <f t="shared" si="1"/>
        <v>6216.7</v>
      </c>
    </row>
    <row r="53" spans="1:15" ht="32.25" customHeight="1" x14ac:dyDescent="0.25">
      <c r="A53" s="10" t="s">
        <v>232</v>
      </c>
      <c r="B53" s="11" t="s">
        <v>233</v>
      </c>
      <c r="C53" s="11" t="s">
        <v>47</v>
      </c>
      <c r="D53" s="12">
        <v>44780</v>
      </c>
      <c r="E53" s="12">
        <v>44779</v>
      </c>
      <c r="F53" s="15" t="s">
        <v>20</v>
      </c>
      <c r="G53" s="14" t="s">
        <v>27</v>
      </c>
      <c r="H53" s="14" t="s">
        <v>28</v>
      </c>
      <c r="I53" s="14" t="s">
        <v>23</v>
      </c>
      <c r="J53" s="13">
        <v>12000</v>
      </c>
      <c r="K53" s="32">
        <f t="shared" si="2"/>
        <v>840.00000000000011</v>
      </c>
      <c r="L53" s="32"/>
      <c r="M53" s="32">
        <v>0</v>
      </c>
      <c r="N53" s="32"/>
      <c r="O53" s="13">
        <f t="shared" si="1"/>
        <v>12840</v>
      </c>
    </row>
    <row r="54" spans="1:15" ht="54" customHeight="1" x14ac:dyDescent="0.25">
      <c r="A54" s="10" t="s">
        <v>234</v>
      </c>
      <c r="B54" s="11" t="s">
        <v>235</v>
      </c>
      <c r="C54" s="11" t="s">
        <v>236</v>
      </c>
      <c r="D54" s="12" t="s">
        <v>165</v>
      </c>
      <c r="E54" s="12">
        <v>44818</v>
      </c>
      <c r="F54" s="15" t="s">
        <v>20</v>
      </c>
      <c r="G54" s="10" t="s">
        <v>237</v>
      </c>
      <c r="H54" s="10" t="s">
        <v>238</v>
      </c>
      <c r="I54" s="10" t="s">
        <v>23</v>
      </c>
      <c r="J54" s="13">
        <v>1500</v>
      </c>
      <c r="K54" s="32">
        <v>0</v>
      </c>
      <c r="L54" s="32"/>
      <c r="M54" s="32">
        <v>0</v>
      </c>
      <c r="N54" s="32"/>
      <c r="O54" s="13">
        <f t="shared" si="1"/>
        <v>1500</v>
      </c>
    </row>
    <row r="55" spans="1:15" ht="24.95" customHeight="1" x14ac:dyDescent="0.25">
      <c r="A55" s="10" t="s">
        <v>239</v>
      </c>
      <c r="B55" s="11" t="s">
        <v>240</v>
      </c>
      <c r="C55" s="11" t="s">
        <v>241</v>
      </c>
      <c r="D55" s="12">
        <v>44757</v>
      </c>
      <c r="E55" s="12">
        <v>44755</v>
      </c>
      <c r="F55" s="11" t="s">
        <v>20</v>
      </c>
      <c r="G55" s="14" t="s">
        <v>27</v>
      </c>
      <c r="H55" s="14" t="s">
        <v>28</v>
      </c>
      <c r="I55" s="10" t="s">
        <v>23</v>
      </c>
      <c r="J55" s="13">
        <v>2800</v>
      </c>
      <c r="K55" s="32">
        <f>J55*$L$3</f>
        <v>196.00000000000003</v>
      </c>
      <c r="L55" s="32"/>
      <c r="M55" s="32">
        <v>0</v>
      </c>
      <c r="N55" s="32"/>
      <c r="O55" s="13">
        <f t="shared" si="1"/>
        <v>2996</v>
      </c>
    </row>
    <row r="56" spans="1:15" ht="32.25" customHeight="1" x14ac:dyDescent="0.25">
      <c r="A56" s="10" t="s">
        <v>242</v>
      </c>
      <c r="B56" s="11" t="s">
        <v>243</v>
      </c>
      <c r="C56" s="11"/>
      <c r="D56" s="12">
        <v>44800</v>
      </c>
      <c r="E56" s="12">
        <v>44797</v>
      </c>
      <c r="F56" s="11" t="s">
        <v>20</v>
      </c>
      <c r="G56" s="10" t="s">
        <v>244</v>
      </c>
      <c r="H56" s="10" t="s">
        <v>245</v>
      </c>
      <c r="I56" s="10" t="s">
        <v>23</v>
      </c>
      <c r="J56" s="13">
        <v>9345.7900000000009</v>
      </c>
      <c r="K56" s="32">
        <f>J56*$L$3</f>
        <v>654.20530000000008</v>
      </c>
      <c r="L56" s="32"/>
      <c r="M56" s="32">
        <v>0</v>
      </c>
      <c r="N56" s="32"/>
      <c r="O56" s="13">
        <f t="shared" si="1"/>
        <v>9999.9953000000005</v>
      </c>
    </row>
    <row r="57" spans="1:15" ht="37.5" customHeight="1" x14ac:dyDescent="0.25">
      <c r="A57" s="10" t="s">
        <v>246</v>
      </c>
      <c r="B57" s="11" t="s">
        <v>247</v>
      </c>
      <c r="C57" s="11" t="s">
        <v>19</v>
      </c>
      <c r="D57" s="12">
        <v>44842</v>
      </c>
      <c r="E57" s="12">
        <v>44837</v>
      </c>
      <c r="F57" s="11" t="s">
        <v>20</v>
      </c>
      <c r="G57" s="10" t="s">
        <v>248</v>
      </c>
      <c r="H57" s="14" t="s">
        <v>207</v>
      </c>
      <c r="I57" s="10" t="s">
        <v>23</v>
      </c>
      <c r="J57" s="13">
        <v>5800</v>
      </c>
      <c r="K57" s="32">
        <f>J57*$L$3</f>
        <v>406.00000000000006</v>
      </c>
      <c r="L57" s="32"/>
      <c r="M57" s="32">
        <v>0</v>
      </c>
      <c r="N57" s="32"/>
      <c r="O57" s="13">
        <f t="shared" si="1"/>
        <v>6206</v>
      </c>
    </row>
    <row r="58" spans="1:15" ht="30.75" customHeight="1" x14ac:dyDescent="0.25">
      <c r="A58" s="10" t="s">
        <v>249</v>
      </c>
      <c r="B58" s="11" t="s">
        <v>250</v>
      </c>
      <c r="C58" s="11" t="s">
        <v>251</v>
      </c>
      <c r="D58" s="12">
        <v>44843</v>
      </c>
      <c r="E58" s="12">
        <v>44837</v>
      </c>
      <c r="F58" s="11" t="s">
        <v>20</v>
      </c>
      <c r="G58" s="10" t="s">
        <v>248</v>
      </c>
      <c r="H58" s="14" t="s">
        <v>207</v>
      </c>
      <c r="I58" s="10" t="s">
        <v>23</v>
      </c>
      <c r="J58" s="13">
        <v>900</v>
      </c>
      <c r="K58" s="32">
        <f>J58*$L$3</f>
        <v>63.000000000000007</v>
      </c>
      <c r="L58" s="32"/>
      <c r="M58" s="32">
        <v>0</v>
      </c>
      <c r="N58" s="32"/>
      <c r="O58" s="13">
        <f t="shared" si="1"/>
        <v>963</v>
      </c>
    </row>
    <row r="59" spans="1:15" ht="29.25" customHeight="1" x14ac:dyDescent="0.25">
      <c r="A59" s="14" t="s">
        <v>252</v>
      </c>
      <c r="B59" s="11" t="s">
        <v>253</v>
      </c>
      <c r="C59" s="11" t="s">
        <v>251</v>
      </c>
      <c r="D59" s="12">
        <v>44843</v>
      </c>
      <c r="E59" s="12">
        <v>44837</v>
      </c>
      <c r="F59" s="11" t="s">
        <v>20</v>
      </c>
      <c r="G59" s="14" t="s">
        <v>254</v>
      </c>
      <c r="H59" s="14" t="s">
        <v>255</v>
      </c>
      <c r="I59" s="10" t="s">
        <v>23</v>
      </c>
      <c r="J59" s="18">
        <v>3000</v>
      </c>
      <c r="K59" s="33">
        <v>210</v>
      </c>
      <c r="L59" s="33"/>
      <c r="M59" s="33">
        <v>0</v>
      </c>
      <c r="N59" s="33"/>
      <c r="O59" s="13">
        <f t="shared" si="1"/>
        <v>3210</v>
      </c>
    </row>
    <row r="60" spans="1:15" ht="28.5" customHeight="1" x14ac:dyDescent="0.25">
      <c r="A60" s="10" t="s">
        <v>256</v>
      </c>
      <c r="B60" s="11" t="s">
        <v>257</v>
      </c>
      <c r="C60" s="11" t="s">
        <v>251</v>
      </c>
      <c r="D60" s="12">
        <v>44857</v>
      </c>
      <c r="E60" s="12">
        <v>44848</v>
      </c>
      <c r="F60" s="11" t="s">
        <v>20</v>
      </c>
      <c r="G60" s="10" t="s">
        <v>248</v>
      </c>
      <c r="H60" s="14" t="s">
        <v>207</v>
      </c>
      <c r="I60" s="10" t="s">
        <v>23</v>
      </c>
      <c r="J60" s="13">
        <v>1800</v>
      </c>
      <c r="K60" s="32">
        <v>126</v>
      </c>
      <c r="L60" s="32"/>
      <c r="M60" s="32">
        <v>0</v>
      </c>
      <c r="N60" s="32"/>
      <c r="O60" s="13">
        <f t="shared" si="1"/>
        <v>1926</v>
      </c>
    </row>
    <row r="61" spans="1:15" ht="27" customHeight="1" x14ac:dyDescent="0.25">
      <c r="A61" s="10" t="s">
        <v>258</v>
      </c>
      <c r="B61" s="11" t="s">
        <v>259</v>
      </c>
      <c r="C61" s="11" t="s">
        <v>19</v>
      </c>
      <c r="D61" s="12">
        <v>44863</v>
      </c>
      <c r="E61" s="12">
        <v>44860</v>
      </c>
      <c r="F61" s="15" t="s">
        <v>20</v>
      </c>
      <c r="G61" s="10" t="s">
        <v>33</v>
      </c>
      <c r="H61" s="10" t="s">
        <v>34</v>
      </c>
      <c r="I61" s="14" t="s">
        <v>23</v>
      </c>
      <c r="J61" s="13">
        <v>5500</v>
      </c>
      <c r="K61" s="32">
        <f>J61*$L$3</f>
        <v>385.00000000000006</v>
      </c>
      <c r="L61" s="32"/>
      <c r="M61" s="32">
        <v>0</v>
      </c>
      <c r="N61" s="32"/>
      <c r="O61" s="13">
        <f t="shared" si="1"/>
        <v>5885</v>
      </c>
    </row>
    <row r="62" spans="1:15" ht="33" customHeight="1" x14ac:dyDescent="0.25">
      <c r="A62" s="10" t="s">
        <v>260</v>
      </c>
      <c r="B62" s="11" t="s">
        <v>261</v>
      </c>
      <c r="C62" s="11" t="s">
        <v>251</v>
      </c>
      <c r="D62" s="16">
        <v>44857</v>
      </c>
      <c r="E62" s="17">
        <v>44855</v>
      </c>
      <c r="F62" s="15" t="s">
        <v>20</v>
      </c>
      <c r="G62" s="15" t="s">
        <v>262</v>
      </c>
      <c r="H62" s="14" t="s">
        <v>263</v>
      </c>
      <c r="I62" s="14" t="s">
        <v>23</v>
      </c>
      <c r="J62" s="18">
        <v>4000</v>
      </c>
      <c r="K62" s="33">
        <v>0</v>
      </c>
      <c r="L62" s="33"/>
      <c r="M62" s="33">
        <v>0</v>
      </c>
      <c r="N62" s="33"/>
      <c r="O62" s="13">
        <f t="shared" si="1"/>
        <v>4000</v>
      </c>
    </row>
    <row r="63" spans="1:15" ht="30" x14ac:dyDescent="0.25">
      <c r="A63" s="14" t="s">
        <v>264</v>
      </c>
      <c r="B63" s="11" t="s">
        <v>265</v>
      </c>
      <c r="C63" s="11" t="s">
        <v>251</v>
      </c>
      <c r="D63" s="16">
        <v>44871</v>
      </c>
      <c r="E63" s="17">
        <v>44869</v>
      </c>
      <c r="F63" s="15" t="s">
        <v>20</v>
      </c>
      <c r="G63" s="10" t="s">
        <v>248</v>
      </c>
      <c r="H63" s="14" t="s">
        <v>207</v>
      </c>
      <c r="I63" s="14" t="s">
        <v>23</v>
      </c>
      <c r="J63" s="18">
        <v>5100</v>
      </c>
      <c r="K63" s="33">
        <v>357</v>
      </c>
      <c r="L63" s="33"/>
      <c r="M63" s="33">
        <v>0</v>
      </c>
      <c r="N63" s="33"/>
      <c r="O63" s="13">
        <f t="shared" si="1"/>
        <v>5457</v>
      </c>
    </row>
    <row r="64" spans="1:15" ht="45" x14ac:dyDescent="0.25">
      <c r="A64" s="10" t="s">
        <v>266</v>
      </c>
      <c r="B64" s="11" t="s">
        <v>267</v>
      </c>
      <c r="C64" s="11" t="s">
        <v>268</v>
      </c>
      <c r="D64" s="12" t="s">
        <v>269</v>
      </c>
      <c r="E64" s="12">
        <v>44839</v>
      </c>
      <c r="F64" s="15" t="s">
        <v>20</v>
      </c>
      <c r="G64" s="10" t="s">
        <v>218</v>
      </c>
      <c r="H64" s="10" t="s">
        <v>219</v>
      </c>
      <c r="I64" s="14" t="s">
        <v>23</v>
      </c>
      <c r="J64" s="13">
        <v>2100</v>
      </c>
      <c r="K64" s="32">
        <f t="shared" ref="K64:K69" si="3">J64*$L$3</f>
        <v>147</v>
      </c>
      <c r="L64" s="32"/>
      <c r="M64" s="32">
        <v>0</v>
      </c>
      <c r="N64" s="32"/>
      <c r="O64" s="13">
        <f t="shared" si="1"/>
        <v>2247</v>
      </c>
    </row>
    <row r="65" spans="1:15" ht="45" x14ac:dyDescent="0.25">
      <c r="A65" s="10" t="s">
        <v>270</v>
      </c>
      <c r="B65" s="11" t="s">
        <v>271</v>
      </c>
      <c r="C65" s="11" t="s">
        <v>272</v>
      </c>
      <c r="D65" s="19" t="s">
        <v>273</v>
      </c>
      <c r="E65" s="12">
        <v>44874</v>
      </c>
      <c r="F65" s="15" t="s">
        <v>20</v>
      </c>
      <c r="G65" s="10" t="s">
        <v>274</v>
      </c>
      <c r="H65" s="10" t="s">
        <v>275</v>
      </c>
      <c r="I65" s="14" t="s">
        <v>23</v>
      </c>
      <c r="J65" s="13">
        <v>4000</v>
      </c>
      <c r="K65" s="32">
        <f t="shared" si="3"/>
        <v>280</v>
      </c>
      <c r="L65" s="32"/>
      <c r="M65" s="32">
        <v>0</v>
      </c>
      <c r="N65" s="32"/>
      <c r="O65" s="13">
        <f t="shared" si="1"/>
        <v>4280</v>
      </c>
    </row>
    <row r="66" spans="1:15" ht="31.5" customHeight="1" x14ac:dyDescent="0.25">
      <c r="A66" s="10" t="s">
        <v>276</v>
      </c>
      <c r="B66" s="11" t="s">
        <v>277</v>
      </c>
      <c r="C66" s="11" t="s">
        <v>19</v>
      </c>
      <c r="D66" s="12">
        <v>44870</v>
      </c>
      <c r="E66" s="12">
        <v>44868</v>
      </c>
      <c r="F66" s="15" t="s">
        <v>20</v>
      </c>
      <c r="G66" s="10" t="s">
        <v>278</v>
      </c>
      <c r="H66" s="10" t="s">
        <v>28</v>
      </c>
      <c r="I66" s="10" t="s">
        <v>23</v>
      </c>
      <c r="J66" s="13">
        <v>12000</v>
      </c>
      <c r="K66" s="32">
        <f t="shared" si="3"/>
        <v>840.00000000000011</v>
      </c>
      <c r="L66" s="32"/>
      <c r="M66" s="32">
        <v>0</v>
      </c>
      <c r="N66" s="32"/>
      <c r="O66" s="13">
        <f t="shared" si="1"/>
        <v>12840</v>
      </c>
    </row>
    <row r="67" spans="1:15" ht="30" customHeight="1" x14ac:dyDescent="0.25">
      <c r="A67" s="10" t="s">
        <v>279</v>
      </c>
      <c r="B67" s="11" t="s">
        <v>204</v>
      </c>
      <c r="C67" s="11" t="s">
        <v>251</v>
      </c>
      <c r="D67" s="12">
        <v>44885</v>
      </c>
      <c r="E67" s="12">
        <v>44881</v>
      </c>
      <c r="F67" s="15" t="s">
        <v>20</v>
      </c>
      <c r="G67" s="10" t="s">
        <v>248</v>
      </c>
      <c r="H67" s="14" t="s">
        <v>207</v>
      </c>
      <c r="I67" s="14" t="s">
        <v>23</v>
      </c>
      <c r="J67" s="13">
        <v>3500</v>
      </c>
      <c r="K67" s="32">
        <f t="shared" si="3"/>
        <v>245.00000000000003</v>
      </c>
      <c r="L67" s="32"/>
      <c r="M67" s="32">
        <v>0</v>
      </c>
      <c r="N67" s="32"/>
      <c r="O67" s="13">
        <f t="shared" si="1"/>
        <v>3745</v>
      </c>
    </row>
    <row r="68" spans="1:15" ht="27" customHeight="1" x14ac:dyDescent="0.25">
      <c r="A68" s="14" t="s">
        <v>280</v>
      </c>
      <c r="B68" s="15" t="s">
        <v>281</v>
      </c>
      <c r="C68" s="11" t="s">
        <v>251</v>
      </c>
      <c r="D68" s="12">
        <v>44885</v>
      </c>
      <c r="E68" s="12">
        <v>44881</v>
      </c>
      <c r="F68" s="15" t="s">
        <v>20</v>
      </c>
      <c r="G68" s="14" t="s">
        <v>282</v>
      </c>
      <c r="H68" s="14" t="s">
        <v>283</v>
      </c>
      <c r="I68" s="14" t="s">
        <v>23</v>
      </c>
      <c r="J68" s="18">
        <v>3200</v>
      </c>
      <c r="K68" s="33">
        <f t="shared" si="3"/>
        <v>224.00000000000003</v>
      </c>
      <c r="L68" s="33"/>
      <c r="M68" s="33">
        <v>0</v>
      </c>
      <c r="N68" s="33"/>
      <c r="O68" s="13">
        <f t="shared" si="1"/>
        <v>3424</v>
      </c>
    </row>
    <row r="69" spans="1:15" ht="30" x14ac:dyDescent="0.25">
      <c r="A69" s="10" t="s">
        <v>284</v>
      </c>
      <c r="B69" s="11" t="s">
        <v>285</v>
      </c>
      <c r="C69" s="11" t="s">
        <v>241</v>
      </c>
      <c r="D69" s="12">
        <v>44883</v>
      </c>
      <c r="E69" s="12">
        <v>44881</v>
      </c>
      <c r="F69" s="11" t="s">
        <v>286</v>
      </c>
      <c r="G69" s="10" t="s">
        <v>287</v>
      </c>
      <c r="H69" s="10" t="s">
        <v>227</v>
      </c>
      <c r="I69" s="14" t="s">
        <v>23</v>
      </c>
      <c r="J69" s="13">
        <v>3950</v>
      </c>
      <c r="K69" s="32">
        <f t="shared" si="3"/>
        <v>276.5</v>
      </c>
      <c r="L69" s="32"/>
      <c r="M69" s="32">
        <v>0</v>
      </c>
      <c r="N69" s="32"/>
      <c r="O69" s="13">
        <f t="shared" si="1"/>
        <v>4226.5</v>
      </c>
    </row>
    <row r="70" spans="1:15" ht="30.75" customHeight="1" x14ac:dyDescent="0.25">
      <c r="A70" s="10" t="s">
        <v>288</v>
      </c>
      <c r="B70" s="11" t="s">
        <v>289</v>
      </c>
      <c r="C70" s="11" t="s">
        <v>217</v>
      </c>
      <c r="D70" s="12">
        <v>44882</v>
      </c>
      <c r="E70" s="12">
        <v>44879</v>
      </c>
      <c r="F70" s="11" t="s">
        <v>286</v>
      </c>
      <c r="G70" s="10" t="s">
        <v>290</v>
      </c>
      <c r="H70" s="10" t="s">
        <v>291</v>
      </c>
      <c r="I70" s="10" t="s">
        <v>23</v>
      </c>
      <c r="J70" s="13">
        <v>12720</v>
      </c>
      <c r="K70" s="32">
        <v>890.4</v>
      </c>
      <c r="L70" s="32"/>
      <c r="M70" s="32">
        <v>0</v>
      </c>
      <c r="N70" s="32"/>
      <c r="O70" s="13">
        <f t="shared" si="1"/>
        <v>13610.4</v>
      </c>
    </row>
    <row r="71" spans="1:15" ht="30" x14ac:dyDescent="0.25">
      <c r="A71" s="14" t="s">
        <v>292</v>
      </c>
      <c r="B71" s="11" t="s">
        <v>293</v>
      </c>
      <c r="C71" s="11" t="s">
        <v>236</v>
      </c>
      <c r="D71" s="12" t="s">
        <v>294</v>
      </c>
      <c r="E71" s="12">
        <v>44861</v>
      </c>
      <c r="F71" s="11" t="s">
        <v>286</v>
      </c>
      <c r="G71" s="35" t="s">
        <v>295</v>
      </c>
      <c r="H71" s="10" t="s">
        <v>296</v>
      </c>
      <c r="I71" s="10" t="s">
        <v>23</v>
      </c>
      <c r="J71" s="13">
        <v>14995</v>
      </c>
      <c r="K71" s="32">
        <v>0</v>
      </c>
      <c r="L71" s="32"/>
      <c r="M71" s="32">
        <v>0</v>
      </c>
      <c r="N71" s="32"/>
      <c r="O71" s="13">
        <f t="shared" si="1"/>
        <v>14995</v>
      </c>
    </row>
    <row r="72" spans="1:15" ht="30.75" customHeight="1" x14ac:dyDescent="0.25">
      <c r="A72" s="10" t="s">
        <v>297</v>
      </c>
      <c r="B72" s="11" t="s">
        <v>298</v>
      </c>
      <c r="C72" s="11" t="s">
        <v>19</v>
      </c>
      <c r="D72" s="12">
        <v>44891</v>
      </c>
      <c r="E72" s="12">
        <v>44887</v>
      </c>
      <c r="F72" s="11" t="s">
        <v>20</v>
      </c>
      <c r="G72" s="10" t="s">
        <v>299</v>
      </c>
      <c r="H72" s="10" t="s">
        <v>300</v>
      </c>
      <c r="I72" s="10" t="s">
        <v>23</v>
      </c>
      <c r="J72" s="13">
        <v>4300</v>
      </c>
      <c r="K72" s="32">
        <f>J72*$L$3</f>
        <v>301.00000000000006</v>
      </c>
      <c r="L72" s="32"/>
      <c r="M72" s="32">
        <v>0</v>
      </c>
      <c r="N72" s="32"/>
      <c r="O72" s="13">
        <f t="shared" si="1"/>
        <v>4601</v>
      </c>
    </row>
    <row r="73" spans="1:15" ht="30" x14ac:dyDescent="0.25">
      <c r="A73" s="10" t="s">
        <v>301</v>
      </c>
      <c r="B73" s="11" t="s">
        <v>302</v>
      </c>
      <c r="C73" s="11" t="s">
        <v>19</v>
      </c>
      <c r="D73" s="12">
        <v>44884</v>
      </c>
      <c r="E73" s="12">
        <v>44883</v>
      </c>
      <c r="F73" s="11" t="s">
        <v>20</v>
      </c>
      <c r="G73" s="11" t="s">
        <v>303</v>
      </c>
      <c r="H73" s="10" t="s">
        <v>304</v>
      </c>
      <c r="I73" s="10" t="s">
        <v>23</v>
      </c>
      <c r="J73" s="13">
        <v>2630</v>
      </c>
      <c r="K73" s="32">
        <f>J73*$L$3</f>
        <v>184.10000000000002</v>
      </c>
      <c r="L73" s="32"/>
      <c r="M73" s="32">
        <v>0</v>
      </c>
      <c r="N73" s="32"/>
      <c r="O73" s="13">
        <f t="shared" si="1"/>
        <v>2814.1</v>
      </c>
    </row>
    <row r="74" spans="1:15" ht="30" x14ac:dyDescent="0.25">
      <c r="A74" s="10" t="s">
        <v>305</v>
      </c>
      <c r="B74" s="11" t="s">
        <v>306</v>
      </c>
      <c r="C74" s="11" t="s">
        <v>251</v>
      </c>
      <c r="D74" s="12">
        <v>44892</v>
      </c>
      <c r="E74" s="12">
        <v>44887</v>
      </c>
      <c r="F74" s="11" t="s">
        <v>20</v>
      </c>
      <c r="G74" s="10" t="s">
        <v>248</v>
      </c>
      <c r="H74" s="14" t="s">
        <v>207</v>
      </c>
      <c r="I74" s="10" t="s">
        <v>23</v>
      </c>
      <c r="J74" s="13">
        <v>3800</v>
      </c>
      <c r="K74" s="32">
        <v>266</v>
      </c>
      <c r="L74" s="32"/>
      <c r="M74" s="32">
        <v>0</v>
      </c>
      <c r="N74" s="32"/>
      <c r="O74" s="13">
        <f t="shared" si="1"/>
        <v>4066</v>
      </c>
    </row>
    <row r="75" spans="1:15" ht="29.25" customHeight="1" x14ac:dyDescent="0.25">
      <c r="A75" s="10" t="s">
        <v>307</v>
      </c>
      <c r="B75" s="15" t="s">
        <v>308</v>
      </c>
      <c r="C75" s="11" t="s">
        <v>251</v>
      </c>
      <c r="D75" s="17">
        <v>44892</v>
      </c>
      <c r="E75" s="17">
        <v>44887</v>
      </c>
      <c r="F75" s="11" t="s">
        <v>20</v>
      </c>
      <c r="G75" s="10" t="s">
        <v>278</v>
      </c>
      <c r="H75" s="14" t="s">
        <v>28</v>
      </c>
      <c r="I75" s="10" t="s">
        <v>23</v>
      </c>
      <c r="J75" s="13">
        <v>4500</v>
      </c>
      <c r="K75" s="32">
        <v>315</v>
      </c>
      <c r="L75" s="32"/>
      <c r="M75" s="32">
        <v>0</v>
      </c>
      <c r="N75" s="32"/>
      <c r="O75" s="13">
        <f t="shared" si="1"/>
        <v>4815</v>
      </c>
    </row>
    <row r="76" spans="1:15" ht="45" x14ac:dyDescent="0.25">
      <c r="A76" s="10" t="s">
        <v>309</v>
      </c>
      <c r="B76" s="11" t="s">
        <v>310</v>
      </c>
      <c r="C76" s="11" t="s">
        <v>19</v>
      </c>
      <c r="D76" s="12">
        <v>44891</v>
      </c>
      <c r="E76" s="12">
        <v>44887</v>
      </c>
      <c r="F76" s="11" t="s">
        <v>20</v>
      </c>
      <c r="G76" s="10" t="s">
        <v>311</v>
      </c>
      <c r="H76" s="10" t="s">
        <v>312</v>
      </c>
      <c r="I76" s="10" t="s">
        <v>23</v>
      </c>
      <c r="J76" s="13">
        <v>12000</v>
      </c>
      <c r="K76" s="32">
        <v>0</v>
      </c>
      <c r="L76" s="32"/>
      <c r="M76" s="32">
        <v>0</v>
      </c>
      <c r="N76" s="32"/>
      <c r="O76" s="13">
        <f t="shared" si="1"/>
        <v>12000</v>
      </c>
    </row>
    <row r="77" spans="1:15" ht="30" x14ac:dyDescent="0.25">
      <c r="A77" s="10" t="s">
        <v>313</v>
      </c>
      <c r="B77" s="11" t="s">
        <v>314</v>
      </c>
      <c r="C77" s="11"/>
      <c r="D77" s="12">
        <v>44884</v>
      </c>
      <c r="E77" s="12">
        <v>44883</v>
      </c>
      <c r="F77" s="11" t="s">
        <v>20</v>
      </c>
      <c r="G77" s="11" t="s">
        <v>315</v>
      </c>
      <c r="H77" s="10" t="s">
        <v>316</v>
      </c>
      <c r="I77" s="10" t="s">
        <v>23</v>
      </c>
      <c r="J77" s="13">
        <v>9345.7900000000009</v>
      </c>
      <c r="K77" s="32">
        <f>J77*$L$3</f>
        <v>654.20530000000008</v>
      </c>
      <c r="L77" s="32"/>
      <c r="M77" s="32">
        <v>0</v>
      </c>
      <c r="N77" s="32"/>
      <c r="O77" s="13">
        <f t="shared" si="1"/>
        <v>9999.9953000000005</v>
      </c>
    </row>
    <row r="78" spans="1:15" ht="25.5" customHeight="1" x14ac:dyDescent="0.25">
      <c r="A78" s="14" t="s">
        <v>317</v>
      </c>
      <c r="B78" s="15" t="s">
        <v>318</v>
      </c>
      <c r="C78" s="11" t="s">
        <v>251</v>
      </c>
      <c r="D78" s="17">
        <v>44906</v>
      </c>
      <c r="E78" s="17">
        <v>44895</v>
      </c>
      <c r="F78" s="11" t="s">
        <v>20</v>
      </c>
      <c r="G78" s="10" t="s">
        <v>248</v>
      </c>
      <c r="H78" s="14" t="s">
        <v>207</v>
      </c>
      <c r="I78" s="14" t="s">
        <v>23</v>
      </c>
      <c r="J78" s="13">
        <v>3500</v>
      </c>
      <c r="K78" s="32">
        <f>J78*$L$3</f>
        <v>245.00000000000003</v>
      </c>
      <c r="L78" s="32"/>
      <c r="M78" s="32">
        <v>0</v>
      </c>
      <c r="N78" s="32"/>
      <c r="O78" s="13">
        <f t="shared" si="1"/>
        <v>3745</v>
      </c>
    </row>
    <row r="79" spans="1:15" ht="25.5" customHeight="1" x14ac:dyDescent="0.25">
      <c r="A79" s="14" t="s">
        <v>319</v>
      </c>
      <c r="B79" s="11" t="s">
        <v>320</v>
      </c>
      <c r="C79" s="11" t="s">
        <v>19</v>
      </c>
      <c r="D79" s="12">
        <v>44898</v>
      </c>
      <c r="E79" s="12">
        <v>44890</v>
      </c>
      <c r="F79" s="15" t="s">
        <v>20</v>
      </c>
      <c r="G79" s="10" t="s">
        <v>33</v>
      </c>
      <c r="H79" s="10" t="s">
        <v>34</v>
      </c>
      <c r="I79" s="14" t="s">
        <v>23</v>
      </c>
      <c r="J79" s="13">
        <v>8000</v>
      </c>
      <c r="K79" s="32">
        <f>J79*$L$3</f>
        <v>560</v>
      </c>
      <c r="L79" s="32"/>
      <c r="M79" s="32">
        <v>0</v>
      </c>
      <c r="N79" s="32"/>
      <c r="O79" s="13">
        <f t="shared" si="1"/>
        <v>8560</v>
      </c>
    </row>
    <row r="80" spans="1:15" ht="29.25" customHeight="1" x14ac:dyDescent="0.25">
      <c r="A80" s="10" t="s">
        <v>321</v>
      </c>
      <c r="B80" s="11" t="s">
        <v>322</v>
      </c>
      <c r="C80" s="15" t="s">
        <v>323</v>
      </c>
      <c r="D80" s="12">
        <v>44918</v>
      </c>
      <c r="E80" s="12">
        <v>44890</v>
      </c>
      <c r="F80" s="11" t="s">
        <v>20</v>
      </c>
      <c r="G80" s="10" t="s">
        <v>248</v>
      </c>
      <c r="H80" s="14" t="s">
        <v>207</v>
      </c>
      <c r="I80" s="14" t="s">
        <v>23</v>
      </c>
      <c r="J80" s="13">
        <v>4500</v>
      </c>
      <c r="K80" s="32">
        <f>J80*$L$3</f>
        <v>315.00000000000006</v>
      </c>
      <c r="L80" s="32"/>
      <c r="M80" s="32">
        <v>0</v>
      </c>
      <c r="N80" s="32"/>
      <c r="O80" s="13">
        <f t="shared" si="1"/>
        <v>4815</v>
      </c>
    </row>
    <row r="81" spans="1:15" ht="35.25" customHeight="1" x14ac:dyDescent="0.25">
      <c r="A81" s="14" t="s">
        <v>324</v>
      </c>
      <c r="B81" s="15" t="s">
        <v>325</v>
      </c>
      <c r="C81" s="11" t="s">
        <v>251</v>
      </c>
      <c r="D81" s="17">
        <v>44906</v>
      </c>
      <c r="E81" s="17">
        <v>44895</v>
      </c>
      <c r="F81" s="15" t="s">
        <v>20</v>
      </c>
      <c r="G81" s="14" t="s">
        <v>326</v>
      </c>
      <c r="H81" s="14" t="s">
        <v>327</v>
      </c>
      <c r="I81" s="14" t="s">
        <v>23</v>
      </c>
      <c r="J81" s="18">
        <v>2000</v>
      </c>
      <c r="K81" s="33">
        <f>J81*$L$3</f>
        <v>140</v>
      </c>
      <c r="L81" s="33"/>
      <c r="M81" s="33">
        <v>300</v>
      </c>
      <c r="N81" s="33"/>
      <c r="O81" s="13">
        <f t="shared" si="1"/>
        <v>1840</v>
      </c>
    </row>
    <row r="82" spans="1:15" ht="30" x14ac:dyDescent="0.25">
      <c r="A82" s="11" t="s">
        <v>328</v>
      </c>
      <c r="B82" s="11" t="s">
        <v>329</v>
      </c>
      <c r="C82" s="11" t="s">
        <v>323</v>
      </c>
      <c r="D82" s="19" t="s">
        <v>330</v>
      </c>
      <c r="E82" s="19">
        <v>44895</v>
      </c>
      <c r="F82" s="11" t="s">
        <v>20</v>
      </c>
      <c r="G82" s="11" t="s">
        <v>331</v>
      </c>
      <c r="H82" s="11" t="s">
        <v>332</v>
      </c>
      <c r="I82" s="11" t="s">
        <v>23</v>
      </c>
      <c r="J82" s="36">
        <v>7058.83</v>
      </c>
      <c r="K82" s="37">
        <v>0</v>
      </c>
      <c r="L82" s="37"/>
      <c r="M82" s="37">
        <f>J82*$N$3</f>
        <v>1058.8244999999999</v>
      </c>
      <c r="N82" s="37"/>
      <c r="O82" s="13">
        <f t="shared" si="1"/>
        <v>6000.0055000000002</v>
      </c>
    </row>
    <row r="83" spans="1:15" ht="45" x14ac:dyDescent="0.25">
      <c r="A83" s="10" t="s">
        <v>333</v>
      </c>
      <c r="B83" s="11" t="s">
        <v>334</v>
      </c>
      <c r="C83" s="11" t="s">
        <v>323</v>
      </c>
      <c r="D83" s="19" t="s">
        <v>335</v>
      </c>
      <c r="E83" s="12">
        <v>44895</v>
      </c>
      <c r="F83" s="11" t="s">
        <v>20</v>
      </c>
      <c r="G83" s="11" t="s">
        <v>336</v>
      </c>
      <c r="H83" s="10" t="s">
        <v>337</v>
      </c>
      <c r="I83" s="10" t="s">
        <v>23</v>
      </c>
      <c r="J83" s="13">
        <v>14999</v>
      </c>
      <c r="K83" s="32">
        <v>0</v>
      </c>
      <c r="L83" s="32"/>
      <c r="M83" s="32">
        <v>2249.84</v>
      </c>
      <c r="N83" s="32"/>
      <c r="O83" s="13">
        <f t="shared" si="1"/>
        <v>12749.16</v>
      </c>
    </row>
    <row r="84" spans="1:15" ht="30" x14ac:dyDescent="0.25">
      <c r="A84" s="11" t="s">
        <v>338</v>
      </c>
      <c r="B84" s="11" t="s">
        <v>339</v>
      </c>
      <c r="C84" s="11" t="s">
        <v>323</v>
      </c>
      <c r="D84" s="19" t="s">
        <v>340</v>
      </c>
      <c r="E84" s="19">
        <v>44897</v>
      </c>
      <c r="F84" s="11" t="s">
        <v>20</v>
      </c>
      <c r="G84" s="10" t="s">
        <v>248</v>
      </c>
      <c r="H84" s="14" t="s">
        <v>207</v>
      </c>
      <c r="I84" s="11" t="s">
        <v>23</v>
      </c>
      <c r="J84" s="36">
        <v>13800</v>
      </c>
      <c r="K84" s="37">
        <f>J84*$L$3</f>
        <v>966.00000000000011</v>
      </c>
      <c r="L84" s="37"/>
      <c r="M84" s="37">
        <v>0</v>
      </c>
      <c r="N84" s="37"/>
      <c r="O84" s="13">
        <f t="shared" si="1"/>
        <v>14766</v>
      </c>
    </row>
    <row r="85" spans="1:15" ht="30" customHeight="1" x14ac:dyDescent="0.25">
      <c r="A85" s="10" t="s">
        <v>341</v>
      </c>
      <c r="B85" s="11" t="s">
        <v>342</v>
      </c>
      <c r="C85" s="11" t="s">
        <v>19</v>
      </c>
      <c r="D85" s="12">
        <v>44905</v>
      </c>
      <c r="E85" s="12">
        <v>44895</v>
      </c>
      <c r="F85" s="11" t="s">
        <v>20</v>
      </c>
      <c r="G85" s="10" t="s">
        <v>343</v>
      </c>
      <c r="H85" s="10" t="s">
        <v>344</v>
      </c>
      <c r="I85" s="10" t="s">
        <v>23</v>
      </c>
      <c r="J85" s="13">
        <v>14900</v>
      </c>
      <c r="K85" s="32">
        <f>J85*$L$3</f>
        <v>1043</v>
      </c>
      <c r="L85" s="32"/>
      <c r="M85" s="32">
        <v>0</v>
      </c>
      <c r="N85" s="32"/>
      <c r="O85" s="13">
        <f t="shared" si="1"/>
        <v>15943</v>
      </c>
    </row>
    <row r="86" spans="1:15" ht="37.5" customHeight="1" x14ac:dyDescent="0.25">
      <c r="A86" s="11" t="s">
        <v>345</v>
      </c>
      <c r="B86" s="11" t="s">
        <v>346</v>
      </c>
      <c r="C86" s="11" t="s">
        <v>217</v>
      </c>
      <c r="D86" s="19">
        <v>44904</v>
      </c>
      <c r="E86" s="19">
        <v>44897</v>
      </c>
      <c r="F86" s="11" t="s">
        <v>20</v>
      </c>
      <c r="G86" s="11" t="s">
        <v>33</v>
      </c>
      <c r="H86" s="11" t="s">
        <v>34</v>
      </c>
      <c r="I86" s="11" t="s">
        <v>23</v>
      </c>
      <c r="J86" s="36">
        <v>8700</v>
      </c>
      <c r="K86" s="37">
        <f>J86*$L$3</f>
        <v>609.00000000000011</v>
      </c>
      <c r="L86" s="37"/>
      <c r="M86" s="37">
        <v>0</v>
      </c>
      <c r="N86" s="37"/>
      <c r="O86" s="13">
        <f t="shared" si="1"/>
        <v>9309</v>
      </c>
    </row>
    <row r="87" spans="1:15" ht="30" x14ac:dyDescent="0.25">
      <c r="A87" s="10" t="s">
        <v>347</v>
      </c>
      <c r="B87" s="11" t="s">
        <v>348</v>
      </c>
      <c r="C87" s="11" t="s">
        <v>323</v>
      </c>
      <c r="D87" s="12">
        <v>44918</v>
      </c>
      <c r="E87" s="12">
        <v>44896</v>
      </c>
      <c r="F87" s="11" t="s">
        <v>20</v>
      </c>
      <c r="G87" s="11" t="s">
        <v>349</v>
      </c>
      <c r="H87" s="10" t="s">
        <v>350</v>
      </c>
      <c r="I87" s="10" t="s">
        <v>23</v>
      </c>
      <c r="J87" s="13">
        <v>10000</v>
      </c>
      <c r="K87" s="32">
        <f>J87*$L$3</f>
        <v>700.00000000000011</v>
      </c>
      <c r="L87" s="32"/>
      <c r="M87" s="32">
        <v>0</v>
      </c>
      <c r="N87" s="32"/>
      <c r="O87" s="13">
        <f t="shared" si="1"/>
        <v>10700</v>
      </c>
    </row>
    <row r="88" spans="1:15" ht="30" x14ac:dyDescent="0.25">
      <c r="A88" s="10" t="s">
        <v>351</v>
      </c>
      <c r="B88" s="11" t="s">
        <v>352</v>
      </c>
      <c r="C88" s="11" t="s">
        <v>323</v>
      </c>
      <c r="D88" s="12">
        <v>44930</v>
      </c>
      <c r="E88" s="12">
        <v>44896</v>
      </c>
      <c r="F88" s="11" t="s">
        <v>20</v>
      </c>
      <c r="G88" s="11" t="s">
        <v>353</v>
      </c>
      <c r="H88" s="10" t="s">
        <v>354</v>
      </c>
      <c r="I88" s="10" t="s">
        <v>23</v>
      </c>
      <c r="J88" s="13">
        <v>4040</v>
      </c>
      <c r="K88" s="32">
        <v>0</v>
      </c>
      <c r="L88" s="32"/>
      <c r="M88" s="32">
        <v>480</v>
      </c>
      <c r="N88" s="32"/>
      <c r="O88" s="13">
        <f t="shared" si="1"/>
        <v>3560</v>
      </c>
    </row>
    <row r="89" spans="1:15" x14ac:dyDescent="0.25">
      <c r="A89" s="10" t="s">
        <v>355</v>
      </c>
      <c r="B89" s="11" t="s">
        <v>356</v>
      </c>
      <c r="C89" s="11" t="s">
        <v>323</v>
      </c>
      <c r="D89" s="12">
        <v>44924</v>
      </c>
      <c r="E89" s="12">
        <v>44897</v>
      </c>
      <c r="F89" s="11" t="s">
        <v>20</v>
      </c>
      <c r="G89" s="10" t="s">
        <v>33</v>
      </c>
      <c r="H89" s="10" t="s">
        <v>34</v>
      </c>
      <c r="I89" s="10" t="s">
        <v>23</v>
      </c>
      <c r="J89" s="13">
        <v>9800</v>
      </c>
      <c r="K89" s="32">
        <v>686</v>
      </c>
      <c r="L89" s="32"/>
      <c r="M89" s="32">
        <v>0</v>
      </c>
      <c r="N89" s="32"/>
      <c r="O89" s="13">
        <f t="shared" si="1"/>
        <v>10486</v>
      </c>
    </row>
    <row r="90" spans="1:15" ht="30" x14ac:dyDescent="0.25">
      <c r="A90" s="10" t="s">
        <v>357</v>
      </c>
      <c r="B90" s="11" t="s">
        <v>358</v>
      </c>
      <c r="C90" s="11" t="s">
        <v>323</v>
      </c>
      <c r="D90" s="12">
        <v>44921</v>
      </c>
      <c r="E90" s="12">
        <v>44897</v>
      </c>
      <c r="F90" s="11" t="s">
        <v>20</v>
      </c>
      <c r="G90" s="10" t="s">
        <v>359</v>
      </c>
      <c r="H90" s="10" t="s">
        <v>360</v>
      </c>
      <c r="I90" s="10" t="s">
        <v>23</v>
      </c>
      <c r="J90" s="13">
        <v>2250</v>
      </c>
      <c r="K90" s="32">
        <v>157.5</v>
      </c>
      <c r="L90" s="32"/>
      <c r="M90" s="32">
        <v>0</v>
      </c>
      <c r="N90" s="32"/>
      <c r="O90" s="13">
        <f t="shared" si="1"/>
        <v>2407.5</v>
      </c>
    </row>
    <row r="91" spans="1:15" x14ac:dyDescent="0.25">
      <c r="A91" s="10" t="s">
        <v>361</v>
      </c>
      <c r="B91" s="11" t="s">
        <v>362</v>
      </c>
      <c r="C91" s="11" t="s">
        <v>323</v>
      </c>
      <c r="D91" s="12" t="s">
        <v>363</v>
      </c>
      <c r="E91" s="12">
        <v>44909</v>
      </c>
      <c r="F91" s="11" t="s">
        <v>20</v>
      </c>
      <c r="G91" s="10" t="s">
        <v>364</v>
      </c>
      <c r="H91" s="10" t="s">
        <v>365</v>
      </c>
      <c r="I91" s="10" t="s">
        <v>23</v>
      </c>
      <c r="J91" s="13">
        <v>14895</v>
      </c>
      <c r="K91" s="32">
        <v>0</v>
      </c>
      <c r="L91" s="32"/>
      <c r="M91" s="32">
        <v>0</v>
      </c>
      <c r="N91" s="32"/>
      <c r="O91" s="13">
        <f t="shared" si="1"/>
        <v>14895</v>
      </c>
    </row>
    <row r="92" spans="1:15" ht="30" x14ac:dyDescent="0.25">
      <c r="A92" s="14" t="s">
        <v>366</v>
      </c>
      <c r="B92" s="11" t="s">
        <v>367</v>
      </c>
      <c r="C92" s="11" t="s">
        <v>217</v>
      </c>
      <c r="D92" s="12">
        <v>44889</v>
      </c>
      <c r="E92" s="12">
        <v>44911</v>
      </c>
      <c r="F92" s="10" t="s">
        <v>20</v>
      </c>
      <c r="G92" s="10" t="s">
        <v>368</v>
      </c>
      <c r="H92" s="10" t="s">
        <v>369</v>
      </c>
      <c r="I92" s="10" t="s">
        <v>23</v>
      </c>
      <c r="J92" s="13">
        <v>2500</v>
      </c>
      <c r="K92" s="32">
        <f>J92*$L$3</f>
        <v>175.00000000000003</v>
      </c>
      <c r="L92" s="32"/>
      <c r="M92" s="32">
        <v>0</v>
      </c>
      <c r="N92" s="32"/>
      <c r="O92" s="13">
        <f t="shared" si="1"/>
        <v>2675</v>
      </c>
    </row>
    <row r="93" spans="1:15" x14ac:dyDescent="0.25">
      <c r="A93" s="14" t="s">
        <v>370</v>
      </c>
      <c r="B93" s="11" t="s">
        <v>371</v>
      </c>
      <c r="C93" s="11" t="s">
        <v>217</v>
      </c>
      <c r="D93" s="12">
        <v>44895</v>
      </c>
      <c r="E93" s="12">
        <v>44881</v>
      </c>
      <c r="F93" s="10" t="s">
        <v>20</v>
      </c>
      <c r="G93" s="10" t="s">
        <v>372</v>
      </c>
      <c r="H93" s="10" t="s">
        <v>373</v>
      </c>
      <c r="I93" s="10" t="s">
        <v>23</v>
      </c>
      <c r="J93" s="13">
        <v>2900</v>
      </c>
      <c r="K93" s="32">
        <f>J93*$L$3</f>
        <v>203.00000000000003</v>
      </c>
      <c r="L93" s="32"/>
      <c r="M93" s="32">
        <v>0</v>
      </c>
      <c r="N93" s="32"/>
      <c r="O93" s="13">
        <f t="shared" si="1"/>
        <v>3103</v>
      </c>
    </row>
    <row r="94" spans="1:15" ht="45" x14ac:dyDescent="0.25">
      <c r="A94" s="10" t="s">
        <v>374</v>
      </c>
      <c r="B94" s="11" t="s">
        <v>375</v>
      </c>
      <c r="C94" s="11" t="s">
        <v>376</v>
      </c>
      <c r="D94" s="12">
        <v>44850</v>
      </c>
      <c r="E94" s="12">
        <v>44837</v>
      </c>
      <c r="F94" s="10" t="s">
        <v>20</v>
      </c>
      <c r="G94" s="10" t="s">
        <v>377</v>
      </c>
      <c r="H94" s="10" t="s">
        <v>378</v>
      </c>
      <c r="I94" s="10" t="s">
        <v>23</v>
      </c>
      <c r="J94" s="13">
        <v>1000</v>
      </c>
      <c r="K94" s="32">
        <v>0</v>
      </c>
      <c r="L94" s="32"/>
      <c r="M94" s="32">
        <v>150</v>
      </c>
      <c r="N94" s="32"/>
      <c r="O94" s="13">
        <f t="shared" si="1"/>
        <v>850</v>
      </c>
    </row>
    <row r="95" spans="1:15" ht="30" x14ac:dyDescent="0.25">
      <c r="A95" s="10" t="s">
        <v>379</v>
      </c>
      <c r="B95" s="11" t="s">
        <v>380</v>
      </c>
      <c r="C95" s="11" t="s">
        <v>376</v>
      </c>
      <c r="D95" s="12">
        <v>44845</v>
      </c>
      <c r="E95" s="12">
        <v>44837</v>
      </c>
      <c r="F95" s="10" t="s">
        <v>20</v>
      </c>
      <c r="G95" s="10" t="s">
        <v>377</v>
      </c>
      <c r="H95" s="10" t="s">
        <v>378</v>
      </c>
      <c r="I95" s="10" t="s">
        <v>23</v>
      </c>
      <c r="J95" s="13">
        <v>1000</v>
      </c>
      <c r="K95" s="32">
        <v>0</v>
      </c>
      <c r="L95" s="32"/>
      <c r="M95" s="32">
        <v>150</v>
      </c>
      <c r="N95" s="32"/>
      <c r="O95" s="13">
        <f t="shared" si="1"/>
        <v>850</v>
      </c>
    </row>
    <row r="96" spans="1:15" ht="30" x14ac:dyDescent="0.25">
      <c r="A96" s="10" t="s">
        <v>381</v>
      </c>
      <c r="B96" s="11" t="s">
        <v>382</v>
      </c>
      <c r="C96" s="11" t="s">
        <v>376</v>
      </c>
      <c r="D96" s="12">
        <v>44848</v>
      </c>
      <c r="E96" s="12">
        <v>44837</v>
      </c>
      <c r="F96" s="10" t="s">
        <v>20</v>
      </c>
      <c r="G96" s="10" t="s">
        <v>383</v>
      </c>
      <c r="H96" s="10" t="s">
        <v>384</v>
      </c>
      <c r="I96" s="10" t="s">
        <v>23</v>
      </c>
      <c r="J96" s="13">
        <v>1172</v>
      </c>
      <c r="K96" s="32">
        <v>0</v>
      </c>
      <c r="L96" s="32"/>
      <c r="M96" s="32">
        <v>175.8</v>
      </c>
      <c r="N96" s="32"/>
      <c r="O96" s="13">
        <f t="shared" si="1"/>
        <v>996.2</v>
      </c>
    </row>
    <row r="97" spans="1:15" ht="30.75" customHeight="1" x14ac:dyDescent="0.25">
      <c r="A97" s="10" t="s">
        <v>385</v>
      </c>
      <c r="B97" s="11" t="s">
        <v>386</v>
      </c>
      <c r="C97" s="11" t="s">
        <v>376</v>
      </c>
      <c r="D97" s="12">
        <v>44844</v>
      </c>
      <c r="E97" s="12">
        <v>44837</v>
      </c>
      <c r="F97" s="10" t="s">
        <v>20</v>
      </c>
      <c r="G97" s="10" t="s">
        <v>387</v>
      </c>
      <c r="H97" s="10" t="s">
        <v>388</v>
      </c>
      <c r="I97" s="10" t="s">
        <v>23</v>
      </c>
      <c r="J97" s="13">
        <v>1000</v>
      </c>
      <c r="K97" s="32">
        <v>0</v>
      </c>
      <c r="L97" s="32"/>
      <c r="M97" s="32">
        <v>0</v>
      </c>
      <c r="N97" s="32"/>
      <c r="O97" s="13">
        <f t="shared" si="1"/>
        <v>1000</v>
      </c>
    </row>
    <row r="98" spans="1:15" ht="45.75" customHeight="1" x14ac:dyDescent="0.25">
      <c r="A98" s="10" t="s">
        <v>389</v>
      </c>
      <c r="B98" s="11" t="s">
        <v>390</v>
      </c>
      <c r="C98" s="11" t="s">
        <v>376</v>
      </c>
      <c r="D98" s="12">
        <v>44847</v>
      </c>
      <c r="E98" s="12">
        <v>44837</v>
      </c>
      <c r="F98" s="10" t="s">
        <v>20</v>
      </c>
      <c r="G98" s="10" t="s">
        <v>391</v>
      </c>
      <c r="H98" s="10" t="s">
        <v>392</v>
      </c>
      <c r="I98" s="10" t="s">
        <v>23</v>
      </c>
      <c r="J98" s="13">
        <v>1000</v>
      </c>
      <c r="K98" s="32">
        <v>0</v>
      </c>
      <c r="L98" s="32"/>
      <c r="M98" s="32">
        <v>0</v>
      </c>
      <c r="N98" s="32"/>
      <c r="O98" s="13">
        <f t="shared" si="1"/>
        <v>1000</v>
      </c>
    </row>
    <row r="99" spans="1:15" ht="30" x14ac:dyDescent="0.25">
      <c r="A99" s="10" t="s">
        <v>393</v>
      </c>
      <c r="B99" s="11" t="s">
        <v>394</v>
      </c>
      <c r="C99" s="11" t="s">
        <v>395</v>
      </c>
      <c r="D99" s="12">
        <v>44869</v>
      </c>
      <c r="E99" s="12">
        <v>44867</v>
      </c>
      <c r="F99" s="11" t="s">
        <v>20</v>
      </c>
      <c r="G99" s="14" t="s">
        <v>278</v>
      </c>
      <c r="H99" s="14" t="s">
        <v>28</v>
      </c>
      <c r="I99" s="10" t="s">
        <v>23</v>
      </c>
      <c r="J99" s="13">
        <v>11040.72</v>
      </c>
      <c r="K99" s="32">
        <f>J99*$L$3</f>
        <v>772.85040000000004</v>
      </c>
      <c r="L99" s="32"/>
      <c r="M99" s="32">
        <v>0</v>
      </c>
      <c r="N99" s="32"/>
      <c r="O99" s="13">
        <f t="shared" si="1"/>
        <v>11813.570399999999</v>
      </c>
    </row>
    <row r="100" spans="1:15" ht="37.5" customHeight="1" x14ac:dyDescent="0.25">
      <c r="A100" s="10" t="s">
        <v>396</v>
      </c>
      <c r="B100" s="11" t="s">
        <v>397</v>
      </c>
      <c r="C100" s="11" t="s">
        <v>376</v>
      </c>
      <c r="D100" s="12">
        <v>44847</v>
      </c>
      <c r="E100" s="21">
        <v>44837</v>
      </c>
      <c r="F100" s="22" t="s">
        <v>20</v>
      </c>
      <c r="G100" s="14" t="s">
        <v>398</v>
      </c>
      <c r="H100" s="14" t="s">
        <v>399</v>
      </c>
      <c r="I100" s="10" t="s">
        <v>23</v>
      </c>
      <c r="J100" s="13">
        <v>1500</v>
      </c>
      <c r="K100" s="32">
        <v>0</v>
      </c>
      <c r="L100" s="32"/>
      <c r="M100" s="32">
        <v>0</v>
      </c>
      <c r="N100" s="32"/>
      <c r="O100" s="13">
        <f t="shared" ref="O100:O103" si="4">J100+K100-M100</f>
        <v>1500</v>
      </c>
    </row>
    <row r="101" spans="1:15" ht="30" x14ac:dyDescent="0.25">
      <c r="A101" s="10" t="s">
        <v>400</v>
      </c>
      <c r="B101" s="11" t="s">
        <v>401</v>
      </c>
      <c r="C101" s="11" t="s">
        <v>323</v>
      </c>
      <c r="D101" s="12">
        <v>44926</v>
      </c>
      <c r="E101" s="12">
        <v>44923</v>
      </c>
      <c r="F101" s="11" t="s">
        <v>20</v>
      </c>
      <c r="G101" s="10" t="s">
        <v>402</v>
      </c>
      <c r="H101" s="10" t="s">
        <v>403</v>
      </c>
      <c r="I101" s="11" t="s">
        <v>23</v>
      </c>
      <c r="J101" s="18">
        <v>4000</v>
      </c>
      <c r="K101" s="32">
        <v>0</v>
      </c>
      <c r="L101" s="32"/>
      <c r="M101" s="32">
        <v>0</v>
      </c>
      <c r="N101" s="32"/>
      <c r="O101" s="13">
        <f t="shared" si="4"/>
        <v>4000</v>
      </c>
    </row>
    <row r="102" spans="1:15" ht="29.25" customHeight="1" x14ac:dyDescent="0.25">
      <c r="A102" s="10" t="s">
        <v>404</v>
      </c>
      <c r="B102" s="11" t="s">
        <v>405</v>
      </c>
      <c r="C102" s="11" t="s">
        <v>217</v>
      </c>
      <c r="D102" s="12">
        <v>44884</v>
      </c>
      <c r="E102" s="19">
        <v>44862</v>
      </c>
      <c r="F102" s="11" t="s">
        <v>20</v>
      </c>
      <c r="G102" s="10" t="s">
        <v>406</v>
      </c>
      <c r="H102" s="10" t="s">
        <v>407</v>
      </c>
      <c r="I102" s="10" t="s">
        <v>23</v>
      </c>
      <c r="J102" s="13">
        <v>2000</v>
      </c>
      <c r="K102" s="32">
        <v>0</v>
      </c>
      <c r="L102" s="32"/>
      <c r="M102" s="32">
        <v>0</v>
      </c>
      <c r="N102" s="32"/>
      <c r="O102" s="13">
        <f t="shared" si="4"/>
        <v>2000</v>
      </c>
    </row>
    <row r="103" spans="1:15" ht="30.75" customHeight="1" x14ac:dyDescent="0.25">
      <c r="A103" s="10" t="s">
        <v>408</v>
      </c>
      <c r="B103" s="11" t="s">
        <v>409</v>
      </c>
      <c r="C103" s="11" t="s">
        <v>217</v>
      </c>
      <c r="D103" s="12">
        <v>44856</v>
      </c>
      <c r="E103" s="12">
        <v>44915</v>
      </c>
      <c r="F103" s="11" t="s">
        <v>20</v>
      </c>
      <c r="G103" s="10" t="s">
        <v>410</v>
      </c>
      <c r="H103" s="10" t="s">
        <v>411</v>
      </c>
      <c r="I103" s="10" t="s">
        <v>23</v>
      </c>
      <c r="J103" s="13">
        <v>4000</v>
      </c>
      <c r="K103" s="32">
        <v>0</v>
      </c>
      <c r="L103" s="32"/>
      <c r="M103" s="32">
        <v>0</v>
      </c>
      <c r="N103" s="32"/>
      <c r="O103" s="13">
        <f t="shared" si="4"/>
        <v>4000</v>
      </c>
    </row>
  </sheetData>
  <mergeCells count="201">
    <mergeCell ref="K102:L102"/>
    <mergeCell ref="M102:N102"/>
    <mergeCell ref="K103:L103"/>
    <mergeCell ref="M103:N103"/>
    <mergeCell ref="K97:L97"/>
    <mergeCell ref="M97:N97"/>
    <mergeCell ref="K98:L98"/>
    <mergeCell ref="M98:N98"/>
    <mergeCell ref="K99:L99"/>
    <mergeCell ref="M99:N99"/>
    <mergeCell ref="K100:L100"/>
    <mergeCell ref="M100:N100"/>
    <mergeCell ref="K101:L101"/>
    <mergeCell ref="M101:N101"/>
    <mergeCell ref="K92:L92"/>
    <mergeCell ref="M92:N92"/>
    <mergeCell ref="K93:L93"/>
    <mergeCell ref="M93:N93"/>
    <mergeCell ref="K94:L94"/>
    <mergeCell ref="M94:N94"/>
    <mergeCell ref="K95:L95"/>
    <mergeCell ref="M95:N95"/>
    <mergeCell ref="K96:L96"/>
    <mergeCell ref="M96:N96"/>
    <mergeCell ref="K87:L87"/>
    <mergeCell ref="M87:N87"/>
    <mergeCell ref="K88:L88"/>
    <mergeCell ref="M88:N88"/>
    <mergeCell ref="K89:L89"/>
    <mergeCell ref="M89:N89"/>
    <mergeCell ref="K90:L90"/>
    <mergeCell ref="M90:N90"/>
    <mergeCell ref="K91:L91"/>
    <mergeCell ref="M91:N91"/>
    <mergeCell ref="K82:L82"/>
    <mergeCell ref="M82:N82"/>
    <mergeCell ref="K83:L83"/>
    <mergeCell ref="M83:N83"/>
    <mergeCell ref="K84:L84"/>
    <mergeCell ref="M84:N84"/>
    <mergeCell ref="K85:L85"/>
    <mergeCell ref="M85:N85"/>
    <mergeCell ref="K86:L86"/>
    <mergeCell ref="M86:N86"/>
    <mergeCell ref="K77:L77"/>
    <mergeCell ref="M77:N77"/>
    <mergeCell ref="K78:L78"/>
    <mergeCell ref="M78:N78"/>
    <mergeCell ref="K79:L79"/>
    <mergeCell ref="M79:N79"/>
    <mergeCell ref="K80:L80"/>
    <mergeCell ref="M80:N80"/>
    <mergeCell ref="K81:L81"/>
    <mergeCell ref="M81:N81"/>
    <mergeCell ref="K72:L72"/>
    <mergeCell ref="M72:N72"/>
    <mergeCell ref="K73:L73"/>
    <mergeCell ref="M73:N73"/>
    <mergeCell ref="K74:L74"/>
    <mergeCell ref="M74:N74"/>
    <mergeCell ref="K75:L75"/>
    <mergeCell ref="M75:N75"/>
    <mergeCell ref="K76:L76"/>
    <mergeCell ref="M76:N76"/>
    <mergeCell ref="K67:L67"/>
    <mergeCell ref="M67:N67"/>
    <mergeCell ref="K68:L68"/>
    <mergeCell ref="M68:N68"/>
    <mergeCell ref="K69:L69"/>
    <mergeCell ref="M69:N69"/>
    <mergeCell ref="K70:L70"/>
    <mergeCell ref="M70:N70"/>
    <mergeCell ref="K71:L71"/>
    <mergeCell ref="M71:N71"/>
    <mergeCell ref="K62:L62"/>
    <mergeCell ref="M62:N62"/>
    <mergeCell ref="K63:L63"/>
    <mergeCell ref="M63:N63"/>
    <mergeCell ref="K64:L64"/>
    <mergeCell ref="M64:N64"/>
    <mergeCell ref="K65:L65"/>
    <mergeCell ref="M65:N65"/>
    <mergeCell ref="K66:L66"/>
    <mergeCell ref="M66:N66"/>
    <mergeCell ref="K57:L57"/>
    <mergeCell ref="M57:N57"/>
    <mergeCell ref="K58:L58"/>
    <mergeCell ref="M58:N58"/>
    <mergeCell ref="K59:L59"/>
    <mergeCell ref="M59:N59"/>
    <mergeCell ref="K60:L60"/>
    <mergeCell ref="M60:N60"/>
    <mergeCell ref="K61:L61"/>
    <mergeCell ref="M61:N61"/>
    <mergeCell ref="K7:L7"/>
    <mergeCell ref="M7:N7"/>
    <mergeCell ref="K8:L8"/>
    <mergeCell ref="M8:N8"/>
    <mergeCell ref="K9:L9"/>
    <mergeCell ref="M9:N9"/>
    <mergeCell ref="A1:O1"/>
    <mergeCell ref="K4:L4"/>
    <mergeCell ref="M4:N4"/>
    <mergeCell ref="K5:L5"/>
    <mergeCell ref="M5:N5"/>
    <mergeCell ref="K6:L6"/>
    <mergeCell ref="M6:N6"/>
    <mergeCell ref="K13:L13"/>
    <mergeCell ref="M13:N13"/>
    <mergeCell ref="K14:L14"/>
    <mergeCell ref="M14:N14"/>
    <mergeCell ref="K15:L15"/>
    <mergeCell ref="M15:N15"/>
    <mergeCell ref="K10:L10"/>
    <mergeCell ref="M10:N10"/>
    <mergeCell ref="K11:L11"/>
    <mergeCell ref="M11:N11"/>
    <mergeCell ref="K12:L12"/>
    <mergeCell ref="M12:N12"/>
    <mergeCell ref="K19:L19"/>
    <mergeCell ref="M19:N19"/>
    <mergeCell ref="K20:L20"/>
    <mergeCell ref="M20:N20"/>
    <mergeCell ref="K21:L21"/>
    <mergeCell ref="M21:N21"/>
    <mergeCell ref="K16:L16"/>
    <mergeCell ref="M16:N16"/>
    <mergeCell ref="K17:L17"/>
    <mergeCell ref="M17:N17"/>
    <mergeCell ref="K18:L18"/>
    <mergeCell ref="M18:N18"/>
    <mergeCell ref="K25:L25"/>
    <mergeCell ref="M25:N25"/>
    <mergeCell ref="K26:L26"/>
    <mergeCell ref="M26:N26"/>
    <mergeCell ref="K27:L27"/>
    <mergeCell ref="M27:N27"/>
    <mergeCell ref="K22:L22"/>
    <mergeCell ref="M22:N22"/>
    <mergeCell ref="K23:L23"/>
    <mergeCell ref="M23:N23"/>
    <mergeCell ref="K24:L24"/>
    <mergeCell ref="M24:N24"/>
    <mergeCell ref="K31:L31"/>
    <mergeCell ref="M31:N31"/>
    <mergeCell ref="K32:L32"/>
    <mergeCell ref="M32:N32"/>
    <mergeCell ref="K33:L33"/>
    <mergeCell ref="M33:N33"/>
    <mergeCell ref="K28:L28"/>
    <mergeCell ref="M28:N28"/>
    <mergeCell ref="K29:L29"/>
    <mergeCell ref="M29:N29"/>
    <mergeCell ref="K30:L30"/>
    <mergeCell ref="M30:N30"/>
    <mergeCell ref="K37:L37"/>
    <mergeCell ref="M37:N37"/>
    <mergeCell ref="K38:L38"/>
    <mergeCell ref="M38:N38"/>
    <mergeCell ref="K39:L39"/>
    <mergeCell ref="M39:N39"/>
    <mergeCell ref="K34:L34"/>
    <mergeCell ref="M34:N34"/>
    <mergeCell ref="K35:L35"/>
    <mergeCell ref="M35:N35"/>
    <mergeCell ref="K36:L36"/>
    <mergeCell ref="M36:N36"/>
    <mergeCell ref="K43:L43"/>
    <mergeCell ref="M43:N43"/>
    <mergeCell ref="K44:L44"/>
    <mergeCell ref="M44:N44"/>
    <mergeCell ref="K45:L45"/>
    <mergeCell ref="M45:N45"/>
    <mergeCell ref="K40:L40"/>
    <mergeCell ref="M40:N40"/>
    <mergeCell ref="K41:L41"/>
    <mergeCell ref="M41:N41"/>
    <mergeCell ref="K42:L42"/>
    <mergeCell ref="M42:N42"/>
    <mergeCell ref="K49:L49"/>
    <mergeCell ref="M49:N49"/>
    <mergeCell ref="K50:L50"/>
    <mergeCell ref="M50:N50"/>
    <mergeCell ref="K51:L51"/>
    <mergeCell ref="M51:N51"/>
    <mergeCell ref="K46:L46"/>
    <mergeCell ref="M46:N46"/>
    <mergeCell ref="K47:L47"/>
    <mergeCell ref="M47:N47"/>
    <mergeCell ref="K48:L48"/>
    <mergeCell ref="M48:N48"/>
    <mergeCell ref="K55:L55"/>
    <mergeCell ref="M55:N55"/>
    <mergeCell ref="K56:L56"/>
    <mergeCell ref="M56:N56"/>
    <mergeCell ref="K52:L52"/>
    <mergeCell ref="M52:N52"/>
    <mergeCell ref="K53:L53"/>
    <mergeCell ref="M53:N53"/>
    <mergeCell ref="K54:L54"/>
    <mergeCell ref="M54:N54"/>
  </mergeCells>
  <printOptions horizontalCentered="1"/>
  <pageMargins left="0" right="0" top="0.74803149606299213" bottom="0.74803149606299213" header="0.31496062992126012" footer="0.31496062992126012"/>
  <pageSetup paperSize="9" scale="3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CTTOS_MENORES_3ºTRIMESTRE</vt:lpstr>
      <vt:lpstr>CTTOS_MENORES_3ºTRIMESTRE!Área_de_impresión</vt:lpstr>
      <vt:lpstr>CTTOS_MENORES_3ºTRIMESTRE!Títulos_a_imprimir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</dc:creator>
  <cp:lastModifiedBy>Oliver Gonzalez</cp:lastModifiedBy>
  <cp:lastPrinted>2023-10-25T15:14:53Z</cp:lastPrinted>
  <dcterms:created xsi:type="dcterms:W3CDTF">2023-10-24T09:27:15Z</dcterms:created>
  <dcterms:modified xsi:type="dcterms:W3CDTF">2023-10-25T21:22:35Z</dcterms:modified>
</cp:coreProperties>
</file>