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Contratos\Nueva carpeta\3\"/>
    </mc:Choice>
  </mc:AlternateContent>
  <xr:revisionPtr revIDLastSave="0" documentId="13_ncr:40009_{1EFDF6EE-41EC-4888-8700-7C3CEA5A0FA4}" xr6:coauthVersionLast="47" xr6:coauthVersionMax="47" xr10:uidLastSave="{00000000-0000-0000-0000-000000000000}"/>
  <bookViews>
    <workbookView xWindow="31455" yWindow="1755" windowWidth="21600" windowHeight="11835"/>
  </bookViews>
  <sheets>
    <sheet name="CTTOS_MENORES_3ºTRIMESTRE" sheetId="1" r:id="rId1"/>
  </sheets>
  <definedNames>
    <definedName name="_xlnm.Print_Area" localSheetId="0">CTTOS_MENORES_3ºTRIMESTRE!$A$1:$O$56</definedName>
    <definedName name="Fecha" localSheetId="0">CTTOS_MENORES_3ºTRIMESTRE!#REF!</definedName>
    <definedName name="Fecha">!#REF!</definedName>
    <definedName name="OE" localSheetId="0">CTTOS_MENORES_3ºTRIMESTRE!#REF!</definedName>
    <definedName name="OE">!#REF!</definedName>
    <definedName name="Pepito" localSheetId="0">CTTOS_MENORES_3ºTRIMESTRE!#REF!</definedName>
    <definedName name="Pepito">!#REF!</definedName>
    <definedName name="_xlnm.Print_Titles" localSheetId="0">CTTOS_MENORES_3ºTRIMESTRE!$1:$3</definedName>
  </definedNames>
  <calcPr calcId="191029" iterateDelta="1E-4"/>
</workbook>
</file>

<file path=xl/calcChain.xml><?xml version="1.0" encoding="utf-8"?>
<calcChain xmlns="http://schemas.openxmlformats.org/spreadsheetml/2006/main">
  <c r="O56" i="1" l="1"/>
  <c r="K56" i="1"/>
  <c r="O55" i="1"/>
  <c r="K55" i="1"/>
  <c r="O54" i="1"/>
  <c r="O53" i="1"/>
  <c r="K53" i="1"/>
  <c r="O52" i="1"/>
  <c r="K52" i="1"/>
  <c r="K51" i="1"/>
  <c r="O51" i="1" s="1"/>
  <c r="O50" i="1"/>
  <c r="K50" i="1"/>
  <c r="K49" i="1"/>
  <c r="O49" i="1" s="1"/>
  <c r="O48" i="1"/>
  <c r="K48" i="1"/>
  <c r="O47" i="1"/>
  <c r="O46" i="1"/>
  <c r="K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M30" i="1"/>
  <c r="O29" i="1"/>
  <c r="O28" i="1"/>
  <c r="O27" i="1"/>
  <c r="O26" i="1"/>
  <c r="O25" i="1"/>
  <c r="O24" i="1"/>
  <c r="O23" i="1"/>
  <c r="K23" i="1"/>
  <c r="O22" i="1"/>
  <c r="O21" i="1"/>
  <c r="O20" i="1"/>
  <c r="O19" i="1"/>
  <c r="O18" i="1"/>
  <c r="O17" i="1"/>
  <c r="M16" i="1"/>
  <c r="K16" i="1"/>
  <c r="O16" i="1" s="1"/>
  <c r="O15" i="1"/>
  <c r="O14" i="1"/>
  <c r="K14" i="1"/>
  <c r="O13" i="1"/>
  <c r="M13" i="1"/>
  <c r="O12" i="1"/>
  <c r="O11" i="1"/>
  <c r="O10" i="1"/>
  <c r="O9" i="1"/>
  <c r="O8" i="1"/>
  <c r="O7" i="1"/>
  <c r="O6" i="1"/>
  <c r="K6" i="1"/>
  <c r="O5" i="1"/>
  <c r="O4" i="1"/>
</calcChain>
</file>

<file path=xl/sharedStrings.xml><?xml version="1.0" encoding="utf-8"?>
<sst xmlns="http://schemas.openxmlformats.org/spreadsheetml/2006/main" count="409" uniqueCount="247">
  <si>
    <t>RELACIÓN DE CONTRATOS SUSCRITOS POR PROMOCIÓN DE LA CIUDAD DE LAS PALMAS DE GRAN CANARIA S.A</t>
  </si>
  <si>
    <t>Actualizado a:</t>
  </si>
  <si>
    <t>OCTUBRE 2023</t>
  </si>
  <si>
    <t>CONTRATOS MENORES -TERCER TRIMESTRE 2022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</si>
  <si>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</si>
  <si>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</si>
  <si>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</si>
  <si>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</si>
  <si>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</si>
  <si>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</si>
  <si>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</si>
  <si>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</si>
  <si>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</si>
  <si>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</si>
  <si>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</si>
  <si>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</si>
  <si>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</si>
  <si>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</si>
  <si>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CU97/2022/CM</t>
  </si>
  <si>
    <t>Artístico: Parranda Araguaney</t>
  </si>
  <si>
    <t>MUSICANDO</t>
  </si>
  <si>
    <t>CONTRATO MENOR</t>
  </si>
  <si>
    <t>PARRANDA ARAGUANEY</t>
  </si>
  <si>
    <t>G35483916</t>
  </si>
  <si>
    <t>ESPAÑOLA</t>
  </si>
  <si>
    <t>CU98/2022/CM</t>
  </si>
  <si>
    <t>Patrocinio: El arte de volar</t>
  </si>
  <si>
    <t>Durante la grabación</t>
  </si>
  <si>
    <t>NESRA, 15 S.L.</t>
  </si>
  <si>
    <t>B76219310</t>
  </si>
  <si>
    <t>CU103/2022/CM</t>
  </si>
  <si>
    <t>Artístico: Conciertos Banda Sinfonica Municipal</t>
  </si>
  <si>
    <t>Fiestas de San Lorenzo y La Isleta</t>
  </si>
  <si>
    <t>16/07/2022      24/07/2022</t>
  </si>
  <si>
    <t>JEITO S.C.P.</t>
  </si>
  <si>
    <t>J76007970</t>
  </si>
  <si>
    <t>CU106/2022/CM</t>
  </si>
  <si>
    <t>Artístico: Mago Yunke "Conjuro"</t>
  </si>
  <si>
    <t xml:space="preserve">TEMUDAS </t>
  </si>
  <si>
    <t>ESFERATUM, S.L.</t>
  </si>
  <si>
    <t>B12964623</t>
  </si>
  <si>
    <t>CU107/2022/CM</t>
  </si>
  <si>
    <t>Artístico: Mitos</t>
  </si>
  <si>
    <t>9 y 10 /09/2022</t>
  </si>
  <si>
    <t>PAOLA RITA MORALES RODRÍGUEZ</t>
  </si>
  <si>
    <t>42817809C</t>
  </si>
  <si>
    <t>CU108/2022/CM</t>
  </si>
  <si>
    <t>Artístico: Ranky Tanky</t>
  </si>
  <si>
    <t>MUSICA EN EL PARQUE</t>
  </si>
  <si>
    <t>CA109//2022/CM</t>
  </si>
  <si>
    <t>Artístico: La Tropue Malabo "KARPATY"</t>
  </si>
  <si>
    <t>1 y 2 /09/2022</t>
  </si>
  <si>
    <t>MALABO TRECE, S.L.</t>
  </si>
  <si>
    <t>B44503258</t>
  </si>
  <si>
    <t>CU110/2022/CM</t>
  </si>
  <si>
    <t>Artístico:  La Chana Teatro"Blancanieves"</t>
  </si>
  <si>
    <t xml:space="preserve">JAIME SANTOS MATEO </t>
  </si>
  <si>
    <t>07865932R</t>
  </si>
  <si>
    <t>CU111/2022/CM</t>
  </si>
  <si>
    <t>Artístico: Maduixa Teatre, S.L."Migrare"</t>
  </si>
  <si>
    <t>2 y 3/09/2022</t>
  </si>
  <si>
    <t xml:space="preserve">MADUIXA TEATRE, S.L. </t>
  </si>
  <si>
    <t>B97998181</t>
  </si>
  <si>
    <t>CU113/2022/CM</t>
  </si>
  <si>
    <t>Artístico: Maestros de la Guitarra Fingerstyle Vol  2 &amp; 1</t>
  </si>
  <si>
    <t>SATURNINO COSTOYA RAMOS</t>
  </si>
  <si>
    <t>78791968V</t>
  </si>
  <si>
    <t>CU114/2020/CM</t>
  </si>
  <si>
    <t>Artístico: RATAS, una comedia poco higiénica</t>
  </si>
  <si>
    <t>LA INESPERADA CREACIONES AUDIOVISUALES, S.L.</t>
  </si>
  <si>
    <t>B16833352</t>
  </si>
  <si>
    <t>CU115/2020/CM</t>
  </si>
  <si>
    <t>Artístico: Espectáculos ROJO y SUEÑA</t>
  </si>
  <si>
    <t>9 Y 10/ 09/2022</t>
  </si>
  <si>
    <t>MIREIA MIRACLE RAMOS</t>
  </si>
  <si>
    <t>53413397Z</t>
  </si>
  <si>
    <t>CU116/2022/CM</t>
  </si>
  <si>
    <t>Artístico: Toto el Payaso. Por arte de Magia</t>
  </si>
  <si>
    <t>DANIEL MESA SUÁREZ</t>
  </si>
  <si>
    <t>78623013C</t>
  </si>
  <si>
    <t>CU117/2022/CM</t>
  </si>
  <si>
    <t>Artístico: El Funeral</t>
  </si>
  <si>
    <t>TEATRO CHE Y MOCHE, S.L.</t>
  </si>
  <si>
    <t>B50822550</t>
  </si>
  <si>
    <t>CU118/2022/CM</t>
  </si>
  <si>
    <t xml:space="preserve">Artístico: La Vie en Rose </t>
  </si>
  <si>
    <t>COMPAÑÍA DE DANZA MAR Y JAVIER, S.L.</t>
  </si>
  <si>
    <t>B62500061</t>
  </si>
  <si>
    <t>CU119/2022/CM</t>
  </si>
  <si>
    <t>Artístico: Emportats</t>
  </si>
  <si>
    <t>15 Y 16/09/2022</t>
  </si>
  <si>
    <t>LA TROCOLA CIRC PRODUCCIONES, S.L.</t>
  </si>
  <si>
    <t>B42506329</t>
  </si>
  <si>
    <t xml:space="preserve">CU120/2022/CM </t>
  </si>
  <si>
    <t>Artístico: Nada</t>
  </si>
  <si>
    <t>BROTHERS PROJECTIONS, S.L.</t>
  </si>
  <si>
    <t>B62138144</t>
  </si>
  <si>
    <t>CU121/2022/CM</t>
  </si>
  <si>
    <t>Artístico: Trashhh !!!</t>
  </si>
  <si>
    <t xml:space="preserve">ZERO EN CONDUCTA PRODUCCIONES, S.L. </t>
  </si>
  <si>
    <t>B67367904</t>
  </si>
  <si>
    <t>CU123/2022/CM</t>
  </si>
  <si>
    <t xml:space="preserve">Artístico: Xa! Teatre"Zapatos al aire" </t>
  </si>
  <si>
    <t>FLORENCE STEPHANIE PIERRETE VAUGEOIS</t>
  </si>
  <si>
    <t>X2969814P</t>
  </si>
  <si>
    <t>FRANCESA</t>
  </si>
  <si>
    <t>CU124/2022/CM</t>
  </si>
  <si>
    <t>Artístico: 101 Brass Band "Fogalera"</t>
  </si>
  <si>
    <t>BETSABE LLUC COLINA ARENCIBIA</t>
  </si>
  <si>
    <t>44714998P</t>
  </si>
  <si>
    <t>CU125/2022/CM</t>
  </si>
  <si>
    <t>Artístico: La Sonrisa del Lagarto"Ohia"</t>
  </si>
  <si>
    <t>AVELINA HERNÁNDEZ MARTÍN</t>
  </si>
  <si>
    <t>11766195Q</t>
  </si>
  <si>
    <t>CU126/2022/CM</t>
  </si>
  <si>
    <t>Artístico: Do Chapito "Antigona 3x 3,5"</t>
  </si>
  <si>
    <t>CÉSAR BARTOLOMÉ ARIAS BARRIENTO</t>
  </si>
  <si>
    <t>34780504L</t>
  </si>
  <si>
    <t>CU127/2022/CM</t>
  </si>
  <si>
    <t>Artístico: the Nose Theater.DEMO, Elegia del Momento</t>
  </si>
  <si>
    <t>8 y 9/08/2022</t>
  </si>
  <si>
    <t>ÁNGELA BODEGA BATISTA</t>
  </si>
  <si>
    <t>76627019N</t>
  </si>
  <si>
    <t>CU128/2022/CM</t>
  </si>
  <si>
    <t>Artístico: Marmore "El Princi-Pato"</t>
  </si>
  <si>
    <t>CU129/2022/CM</t>
  </si>
  <si>
    <t>Artístico: Marroch "Entre Nosotros"</t>
  </si>
  <si>
    <t>COMPAÑÍA DE DANZA MARROCH, S.L.</t>
  </si>
  <si>
    <t>B42711234</t>
  </si>
  <si>
    <t>CU130/2022/CM</t>
  </si>
  <si>
    <t>Artístico: Luciernaga TEATRO "400.001 MILLONES DE ESTRELLAS"</t>
  </si>
  <si>
    <t>8 y 9/09/2022</t>
  </si>
  <si>
    <t>NATALIA PUENTE FERNANDEZ</t>
  </si>
  <si>
    <t>071155445T</t>
  </si>
  <si>
    <t>CU131/2022/CM</t>
  </si>
  <si>
    <t>Artístico: Leamok"Lazaro"</t>
  </si>
  <si>
    <t>ROBERTO HOYO CASTILLEJO</t>
  </si>
  <si>
    <t>48589767J</t>
  </si>
  <si>
    <t>CU132/2022/CM</t>
  </si>
  <si>
    <t>Artístico: Claroscuro Teatro"Donde van los cuentos"</t>
  </si>
  <si>
    <t>JULIE VACHON</t>
  </si>
  <si>
    <t>Y1465784P</t>
  </si>
  <si>
    <t>CU133/2022/CM</t>
  </si>
  <si>
    <t>Artístico: Rolabola."Rock Cirk"</t>
  </si>
  <si>
    <t xml:space="preserve">MARIA CELIA NEGRETE GARCIA </t>
  </si>
  <si>
    <t>52575414J</t>
  </si>
  <si>
    <t>CU134/2022/CM</t>
  </si>
  <si>
    <t>Artístico: Teatro Corsario "Celestina Infernal "</t>
  </si>
  <si>
    <t>1 y 2/09/2022</t>
  </si>
  <si>
    <t>CIRCE PRODUCCIONES TEATRALES S.L.</t>
  </si>
  <si>
    <t>B47466966</t>
  </si>
  <si>
    <t>CU135/2022/CM</t>
  </si>
  <si>
    <t>Artístico: Rajatabla danza "Anemoi-street view"</t>
  </si>
  <si>
    <t>ESTHER GONZALEZ TABLAS MENENDEZ</t>
  </si>
  <si>
    <t xml:space="preserve">33529400T </t>
  </si>
  <si>
    <t>CU136/2022/CM</t>
  </si>
  <si>
    <t>Artístico: Producciones Chisgarabis" Ethos"</t>
  </si>
  <si>
    <t>8 y 9 /09/2022</t>
  </si>
  <si>
    <t>PRODUCCIONES CHISGARABIS S.L.</t>
  </si>
  <si>
    <t>B86681418</t>
  </si>
  <si>
    <t>CU137/2022/CM</t>
  </si>
  <si>
    <t>Artístico: Ian Garside "Sorites y su paradoja "</t>
  </si>
  <si>
    <t>IAN GARSIDE</t>
  </si>
  <si>
    <t>Y6047733N</t>
  </si>
  <si>
    <t>CU138/2022/CM</t>
  </si>
  <si>
    <t>Artístico: Soy una nuez</t>
  </si>
  <si>
    <t>15 y 16/09/2022</t>
  </si>
  <si>
    <t>ZUM-ZUM TEATRE</t>
  </si>
  <si>
    <t>B25863473</t>
  </si>
  <si>
    <t>CU139/2022/CM</t>
  </si>
  <si>
    <t>Artístico: White Bottom</t>
  </si>
  <si>
    <t xml:space="preserve"> TEMUDAS</t>
  </si>
  <si>
    <t>RAMIRO VERGAZ CRIADO</t>
  </si>
  <si>
    <t>9332666W</t>
  </si>
  <si>
    <t xml:space="preserve">CU140/2022/CM </t>
  </si>
  <si>
    <t>Artístico: Rosa Caramelo</t>
  </si>
  <si>
    <t>17 y 18/09/2022</t>
  </si>
  <si>
    <t>PEDRO ANTONIO LOPEZ TERUEL</t>
  </si>
  <si>
    <t>52540676M</t>
  </si>
  <si>
    <t>CU141/2022/CM</t>
  </si>
  <si>
    <t>Artístico: Marco Mezquida</t>
  </si>
  <si>
    <t>MARCO MEZQUIDA MATEOS</t>
  </si>
  <si>
    <t>41507096P</t>
  </si>
  <si>
    <t>CU142/2022/CM</t>
  </si>
  <si>
    <t>Artístico: Antonio Serrano</t>
  </si>
  <si>
    <t>KAMALA MANAGEMENT SL</t>
  </si>
  <si>
    <t>B85421584</t>
  </si>
  <si>
    <t>CU143/2022/CM</t>
  </si>
  <si>
    <t>Artístico: Parade El circo de los valientes</t>
  </si>
  <si>
    <t>LA MAQUINÉ ESCENA SL</t>
  </si>
  <si>
    <t>B18757203</t>
  </si>
  <si>
    <t xml:space="preserve"> CU144/2022/CM</t>
  </si>
  <si>
    <t>Artístico: Glubs</t>
  </si>
  <si>
    <t>NACHO VILAR PRODUCCIONES SL</t>
  </si>
  <si>
    <t>B73342891</t>
  </si>
  <si>
    <t xml:space="preserve"> CU145/2022/CM</t>
  </si>
  <si>
    <t xml:space="preserve">Artístico: Las niñas de Cádiz"Las bingueras" </t>
  </si>
  <si>
    <t>LAS NIÑAS DE CADIZ S.L.</t>
  </si>
  <si>
    <t>B72346588</t>
  </si>
  <si>
    <t>CU146/2022/CM</t>
  </si>
  <si>
    <t>Artístico: La luna en un cazo / Bob Marley para niños</t>
  </si>
  <si>
    <t>16 Y 17/09/2022</t>
  </si>
  <si>
    <t>MALUMALUGA SL</t>
  </si>
  <si>
    <t>B66797689</t>
  </si>
  <si>
    <t>CU149/2022/CM</t>
  </si>
  <si>
    <t>Artístico: Armonía Show</t>
  </si>
  <si>
    <t xml:space="preserve">MILLER BAILA </t>
  </si>
  <si>
    <t>CAMINO VIEJO PRODUCCIONES S.L.</t>
  </si>
  <si>
    <t>B35803683</t>
  </si>
  <si>
    <t>CU150/2022/CM</t>
  </si>
  <si>
    <t>Artístico:concierto AYNUR</t>
  </si>
  <si>
    <t>CU151/2022/CM</t>
  </si>
  <si>
    <t>Artístico: Espectáculo de cabaret The Rodríguez Siter</t>
  </si>
  <si>
    <t>THE BIG BAND VINTAGE FESTIVAL</t>
  </si>
  <si>
    <t>Berta Hidalgo del Arroyo</t>
  </si>
  <si>
    <t>09320072N</t>
  </si>
  <si>
    <t>CU153/2022/CM</t>
  </si>
  <si>
    <t>Artístico: Delia Santana</t>
  </si>
  <si>
    <t>MILLER</t>
  </si>
  <si>
    <t>ARDIEL RUIZ ZAYA</t>
  </si>
  <si>
    <t>45761472M</t>
  </si>
  <si>
    <t>CU154/2022/CM</t>
  </si>
  <si>
    <t xml:space="preserve">Artístico: Concierto Infante Colina Lemes Trio </t>
  </si>
  <si>
    <t>SERGIO YANEZ QUINTANA</t>
  </si>
  <si>
    <t>44318581L</t>
  </si>
  <si>
    <t>CU155/2022/CM</t>
  </si>
  <si>
    <t xml:space="preserve">Artístico: MAAFA BLUES </t>
  </si>
  <si>
    <t>ACTURA  ARTE Y COMUNICACIÓN  S.L.</t>
  </si>
  <si>
    <t>B76339878</t>
  </si>
  <si>
    <t>CU156/2022/CM</t>
  </si>
  <si>
    <t>Artístico: Banda Sinfónica Municipal</t>
  </si>
  <si>
    <t>Fiestas LA NAVAL Y EL PILAR</t>
  </si>
  <si>
    <t>29/09/2022 (La Naval) y 7/10/2022 (El Pilar)</t>
  </si>
  <si>
    <t>CU163/2022/CM</t>
  </si>
  <si>
    <t>Artístico: ADG7</t>
  </si>
  <si>
    <t>CU175/2022/CM</t>
  </si>
  <si>
    <t>Patrocinio: Asociación Densura</t>
  </si>
  <si>
    <t>PATROCINIO</t>
  </si>
  <si>
    <t>ASOCIACION DENSURA</t>
  </si>
  <si>
    <t>G767573187</t>
  </si>
  <si>
    <t>CU233/2022/CM</t>
  </si>
  <si>
    <t>Artístico: Ojalá Muchá</t>
  </si>
  <si>
    <t>EDIFICIO MILLER</t>
  </si>
  <si>
    <t>CU235/2022/CM</t>
  </si>
  <si>
    <t>Patrocinio: Concierto Morat</t>
  </si>
  <si>
    <t>GESTIÓN DE EVENTOS Y VIAJES</t>
  </si>
  <si>
    <t>B76367549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</si>
</sst>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&quot; &quot;[$€-C0A]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4C6E7"/>
        <bgColor rgb="FFB4C6E7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 applyNumberFormat="0" applyFont="0" applyBorder="0" applyProtection="0"/>
  </cellStyleXfs>
  <cellXfs count="41">
    <xf numFmtId="0" fontId="0" fillId="0" borderId="0" xfId="0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/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2" applyFont="1" applyFill="1" applyAlignment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2" applyFont="1" applyFill="1" applyAlignment="1">
      <alignment horizontal="center" vertical="center"/>
    </xf>
    <xf numFmtId="14" fontId="0" fillId="5" borderId="1" xfId="1" applyNumberFormat="1" applyFon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center" vertical="center" wrapText="1"/>
    </xf>
    <xf numFmtId="0" fontId="0" fillId="5" borderId="1" xfId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</cellXfs>
  <cellStyles count="3">
    <cellStyle name="Incorrecto" xfId="1" builtinId="27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tabSelected="1" workbookViewId="0">
      <selection sqref="A1:O1"/>
    </sheetView>
  </sheetViews>
  <sheetFormatPr baseColWidth="10" defaultRowHeight="15" x14ac:dyDescent="0.25"/>
  <cols>
    <col min="1" max="1" width="19.5703125" style="37" customWidth="1"/>
    <col min="2" max="2" width="32.42578125" customWidth="1"/>
    <col min="3" max="3" width="31" bestFit="1" customWidth="1"/>
    <col min="4" max="4" width="19.42578125" style="37" customWidth="1"/>
    <col min="5" max="5" width="17.28515625" style="37" bestFit="1" customWidth="1"/>
    <col min="6" max="6" width="26" customWidth="1"/>
    <col min="7" max="7" width="39.7109375" customWidth="1"/>
    <col min="8" max="8" width="19.42578125" style="37" customWidth="1"/>
    <col min="9" max="9" width="18.85546875" style="37" customWidth="1"/>
    <col min="10" max="10" width="17.28515625" customWidth="1"/>
    <col min="11" max="11" width="7.28515625" customWidth="1"/>
    <col min="12" max="12" width="5.7109375" customWidth="1"/>
    <col min="13" max="13" width="10.7109375" bestFit="1" customWidth="1"/>
    <col min="14" max="14" width="8.28515625" customWidth="1"/>
    <col min="15" max="15" width="19.7109375" customWidth="1"/>
    <col min="16" max="16" width="11.42578125" customWidth="1"/>
  </cols>
  <sheetData>
    <row r="1" spans="1:27" ht="25.1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7" ht="25.15" customHeight="1" x14ac:dyDescent="0.25">
      <c r="A2" s="1"/>
      <c r="B2" s="1"/>
      <c r="C2" s="1"/>
      <c r="D2" s="2" t="s">
        <v>1</v>
      </c>
      <c r="E2" s="3" t="s">
        <v>2</v>
      </c>
      <c r="F2" s="1" t="s">
        <v>3</v>
      </c>
      <c r="G2" s="1"/>
      <c r="H2" s="4"/>
      <c r="I2" s="4"/>
      <c r="J2" s="5"/>
      <c r="K2" s="5"/>
      <c r="L2" s="5"/>
      <c r="M2" s="5"/>
      <c r="N2" s="5"/>
      <c r="O2" s="6" t="s">
        <v>4</v>
      </c>
    </row>
    <row r="3" spans="1:27" ht="25.15" customHeight="1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8">
        <v>7.0000000000000007E-2</v>
      </c>
      <c r="M3" s="7" t="s">
        <v>16</v>
      </c>
      <c r="N3" s="9">
        <v>0.15</v>
      </c>
      <c r="O3" s="7" t="s">
        <v>17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42" customHeight="1" x14ac:dyDescent="0.25">
      <c r="A4" s="11" t="s">
        <v>18</v>
      </c>
      <c r="B4" s="12" t="s">
        <v>19</v>
      </c>
      <c r="C4" s="12" t="s">
        <v>20</v>
      </c>
      <c r="D4" s="13">
        <v>44751</v>
      </c>
      <c r="E4" s="13">
        <v>44748</v>
      </c>
      <c r="F4" s="12" t="s">
        <v>21</v>
      </c>
      <c r="G4" s="11" t="s">
        <v>22</v>
      </c>
      <c r="H4" s="11" t="s">
        <v>23</v>
      </c>
      <c r="I4" s="11" t="s">
        <v>24</v>
      </c>
      <c r="J4" s="14">
        <v>3000</v>
      </c>
      <c r="K4" s="39">
        <v>0</v>
      </c>
      <c r="L4" s="39"/>
      <c r="M4" s="39">
        <v>0</v>
      </c>
      <c r="N4" s="39"/>
      <c r="O4" s="14">
        <f t="shared" ref="O4:O35" si="0">J4+K4-M4</f>
        <v>3000</v>
      </c>
    </row>
    <row r="5" spans="1:27" ht="39.75" customHeight="1" x14ac:dyDescent="0.25">
      <c r="A5" s="16" t="s">
        <v>25</v>
      </c>
      <c r="B5" s="17" t="s">
        <v>26</v>
      </c>
      <c r="C5" s="18"/>
      <c r="D5" s="19" t="s">
        <v>27</v>
      </c>
      <c r="E5" s="20">
        <v>44755</v>
      </c>
      <c r="F5" s="17" t="s">
        <v>21</v>
      </c>
      <c r="G5" s="16" t="s">
        <v>28</v>
      </c>
      <c r="H5" s="16" t="s">
        <v>29</v>
      </c>
      <c r="I5" s="16" t="s">
        <v>24</v>
      </c>
      <c r="J5" s="21">
        <v>12000</v>
      </c>
      <c r="K5" s="40">
        <v>840</v>
      </c>
      <c r="L5" s="40"/>
      <c r="M5" s="40">
        <v>0</v>
      </c>
      <c r="N5" s="40"/>
      <c r="O5" s="14">
        <f t="shared" si="0"/>
        <v>12840</v>
      </c>
    </row>
    <row r="6" spans="1:27" ht="43.5" customHeight="1" x14ac:dyDescent="0.25">
      <c r="A6" s="11" t="s">
        <v>30</v>
      </c>
      <c r="B6" s="12" t="s">
        <v>31</v>
      </c>
      <c r="C6" s="12" t="s">
        <v>32</v>
      </c>
      <c r="D6" s="22" t="s">
        <v>33</v>
      </c>
      <c r="E6" s="13">
        <v>44757</v>
      </c>
      <c r="F6" s="12" t="s">
        <v>21</v>
      </c>
      <c r="G6" s="11" t="s">
        <v>34</v>
      </c>
      <c r="H6" s="11" t="s">
        <v>35</v>
      </c>
      <c r="I6" s="16" t="s">
        <v>24</v>
      </c>
      <c r="J6" s="14">
        <v>5900</v>
      </c>
      <c r="K6" s="39">
        <f>J6*$L$3</f>
        <v>413.00000000000006</v>
      </c>
      <c r="L6" s="39"/>
      <c r="M6" s="39">
        <v>0</v>
      </c>
      <c r="N6" s="39"/>
      <c r="O6" s="14">
        <f t="shared" si="0"/>
        <v>6313</v>
      </c>
    </row>
    <row r="7" spans="1:27" ht="33.75" customHeight="1" x14ac:dyDescent="0.25">
      <c r="A7" s="23" t="s">
        <v>36</v>
      </c>
      <c r="B7" s="12" t="s">
        <v>37</v>
      </c>
      <c r="C7" s="24" t="s">
        <v>38</v>
      </c>
      <c r="D7" s="25">
        <v>44807</v>
      </c>
      <c r="E7" s="25">
        <v>44771</v>
      </c>
      <c r="F7" s="12" t="s">
        <v>21</v>
      </c>
      <c r="G7" s="26" t="s">
        <v>39</v>
      </c>
      <c r="H7" s="26" t="s">
        <v>40</v>
      </c>
      <c r="I7" s="26" t="s">
        <v>24</v>
      </c>
      <c r="J7" s="27">
        <v>12360</v>
      </c>
      <c r="K7" s="39">
        <v>0</v>
      </c>
      <c r="L7" s="39"/>
      <c r="M7" s="39">
        <v>0</v>
      </c>
      <c r="N7" s="39"/>
      <c r="O7" s="14">
        <f t="shared" si="0"/>
        <v>12360</v>
      </c>
      <c r="P7" s="28"/>
    </row>
    <row r="8" spans="1:27" ht="36" customHeight="1" x14ac:dyDescent="0.25">
      <c r="A8" s="23" t="s">
        <v>41</v>
      </c>
      <c r="B8" s="12" t="s">
        <v>42</v>
      </c>
      <c r="C8" s="12" t="s">
        <v>38</v>
      </c>
      <c r="D8" s="22" t="s">
        <v>43</v>
      </c>
      <c r="E8" s="13">
        <v>44767</v>
      </c>
      <c r="F8" s="12" t="s">
        <v>21</v>
      </c>
      <c r="G8" s="12" t="s">
        <v>44</v>
      </c>
      <c r="H8" s="11" t="s">
        <v>45</v>
      </c>
      <c r="I8" s="16" t="s">
        <v>24</v>
      </c>
      <c r="J8" s="14">
        <v>10700</v>
      </c>
      <c r="K8" s="39">
        <v>0</v>
      </c>
      <c r="L8" s="39"/>
      <c r="M8" s="39">
        <v>749</v>
      </c>
      <c r="N8" s="39"/>
      <c r="O8" s="14">
        <f t="shared" si="0"/>
        <v>9951</v>
      </c>
    </row>
    <row r="9" spans="1:27" ht="39.950000000000003" customHeight="1" x14ac:dyDescent="0.25">
      <c r="A9" s="23" t="s">
        <v>46</v>
      </c>
      <c r="B9" s="12" t="s">
        <v>47</v>
      </c>
      <c r="C9" s="12" t="s">
        <v>48</v>
      </c>
      <c r="D9" s="13">
        <v>44766</v>
      </c>
      <c r="E9" s="13">
        <v>44764</v>
      </c>
      <c r="F9" s="17" t="s">
        <v>21</v>
      </c>
      <c r="G9" s="16" t="s">
        <v>28</v>
      </c>
      <c r="H9" s="16" t="s">
        <v>29</v>
      </c>
      <c r="I9" s="16" t="s">
        <v>24</v>
      </c>
      <c r="J9" s="21">
        <v>12000</v>
      </c>
      <c r="K9" s="40">
        <v>840</v>
      </c>
      <c r="L9" s="40"/>
      <c r="M9" s="40">
        <v>0</v>
      </c>
      <c r="N9" s="40"/>
      <c r="O9" s="14">
        <f t="shared" si="0"/>
        <v>12840</v>
      </c>
    </row>
    <row r="10" spans="1:27" ht="39.950000000000003" customHeight="1" x14ac:dyDescent="0.25">
      <c r="A10" s="23" t="s">
        <v>49</v>
      </c>
      <c r="B10" s="12" t="s">
        <v>50</v>
      </c>
      <c r="C10" s="12" t="s">
        <v>38</v>
      </c>
      <c r="D10" s="22" t="s">
        <v>51</v>
      </c>
      <c r="E10" s="13">
        <v>44767</v>
      </c>
      <c r="F10" s="12" t="s">
        <v>21</v>
      </c>
      <c r="G10" s="12" t="s">
        <v>52</v>
      </c>
      <c r="H10" s="11" t="s">
        <v>53</v>
      </c>
      <c r="I10" s="16" t="s">
        <v>24</v>
      </c>
      <c r="J10" s="14">
        <v>8300</v>
      </c>
      <c r="K10" s="39">
        <v>0</v>
      </c>
      <c r="L10" s="39"/>
      <c r="M10" s="39">
        <v>0</v>
      </c>
      <c r="N10" s="39"/>
      <c r="O10" s="14">
        <f t="shared" si="0"/>
        <v>8300</v>
      </c>
    </row>
    <row r="11" spans="1:27" ht="39.950000000000003" customHeight="1" x14ac:dyDescent="0.25">
      <c r="A11" s="23" t="s">
        <v>54</v>
      </c>
      <c r="B11" s="12" t="s">
        <v>55</v>
      </c>
      <c r="C11" s="12" t="s">
        <v>38</v>
      </c>
      <c r="D11" s="22">
        <v>44807</v>
      </c>
      <c r="E11" s="13">
        <v>44778</v>
      </c>
      <c r="F11" s="12" t="s">
        <v>21</v>
      </c>
      <c r="G11" s="11" t="s">
        <v>56</v>
      </c>
      <c r="H11" s="11" t="s">
        <v>57</v>
      </c>
      <c r="I11" s="16" t="s">
        <v>24</v>
      </c>
      <c r="J11" s="14">
        <v>3900</v>
      </c>
      <c r="K11" s="39">
        <v>0</v>
      </c>
      <c r="L11" s="39"/>
      <c r="M11" s="39">
        <v>0</v>
      </c>
      <c r="N11" s="39"/>
      <c r="O11" s="14">
        <f t="shared" si="0"/>
        <v>3900</v>
      </c>
    </row>
    <row r="12" spans="1:27" ht="39.950000000000003" customHeight="1" x14ac:dyDescent="0.25">
      <c r="A12" s="23" t="s">
        <v>58</v>
      </c>
      <c r="B12" s="12" t="s">
        <v>59</v>
      </c>
      <c r="C12" s="12" t="s">
        <v>38</v>
      </c>
      <c r="D12" s="22" t="s">
        <v>60</v>
      </c>
      <c r="E12" s="13">
        <v>44767</v>
      </c>
      <c r="F12" s="12" t="s">
        <v>21</v>
      </c>
      <c r="G12" s="12" t="s">
        <v>61</v>
      </c>
      <c r="H12" s="11" t="s">
        <v>62</v>
      </c>
      <c r="I12" s="16" t="s">
        <v>24</v>
      </c>
      <c r="J12" s="14">
        <v>6500</v>
      </c>
      <c r="K12" s="39">
        <v>0</v>
      </c>
      <c r="L12" s="39"/>
      <c r="M12" s="39">
        <v>0</v>
      </c>
      <c r="N12" s="39"/>
      <c r="O12" s="14">
        <f t="shared" si="0"/>
        <v>6500</v>
      </c>
    </row>
    <row r="13" spans="1:27" ht="39.950000000000003" customHeight="1" x14ac:dyDescent="0.25">
      <c r="A13" s="12" t="s">
        <v>63</v>
      </c>
      <c r="B13" s="12" t="s">
        <v>64</v>
      </c>
      <c r="C13" s="12" t="s">
        <v>38</v>
      </c>
      <c r="D13" s="13">
        <v>44814</v>
      </c>
      <c r="E13" s="13">
        <v>44777</v>
      </c>
      <c r="F13" s="12" t="s">
        <v>21</v>
      </c>
      <c r="G13" s="11" t="s">
        <v>65</v>
      </c>
      <c r="H13" s="11" t="s">
        <v>66</v>
      </c>
      <c r="I13" s="16" t="s">
        <v>24</v>
      </c>
      <c r="J13" s="14">
        <v>1910</v>
      </c>
      <c r="K13" s="39">
        <v>0</v>
      </c>
      <c r="L13" s="39"/>
      <c r="M13" s="39">
        <f>J13*$N$3</f>
        <v>286.5</v>
      </c>
      <c r="N13" s="39"/>
      <c r="O13" s="14">
        <f t="shared" si="0"/>
        <v>1623.5</v>
      </c>
    </row>
    <row r="14" spans="1:27" ht="40.5" customHeight="1" x14ac:dyDescent="0.25">
      <c r="A14" s="11" t="s">
        <v>67</v>
      </c>
      <c r="B14" s="12" t="s">
        <v>68</v>
      </c>
      <c r="C14" s="12" t="s">
        <v>38</v>
      </c>
      <c r="D14" s="13">
        <v>44814</v>
      </c>
      <c r="E14" s="13">
        <v>44777</v>
      </c>
      <c r="F14" s="12" t="s">
        <v>21</v>
      </c>
      <c r="G14" s="12" t="s">
        <v>69</v>
      </c>
      <c r="H14" s="11" t="s">
        <v>70</v>
      </c>
      <c r="I14" s="16" t="s">
        <v>24</v>
      </c>
      <c r="J14" s="14">
        <v>14485.98</v>
      </c>
      <c r="K14" s="39">
        <f>J14*$L$3</f>
        <v>1014.0186000000001</v>
      </c>
      <c r="L14" s="39"/>
      <c r="M14" s="39">
        <v>0</v>
      </c>
      <c r="N14" s="39"/>
      <c r="O14" s="14">
        <f t="shared" si="0"/>
        <v>15499.998599999999</v>
      </c>
    </row>
    <row r="15" spans="1:27" s="29" customFormat="1" ht="36" customHeight="1" x14ac:dyDescent="0.25">
      <c r="A15" s="11" t="s">
        <v>71</v>
      </c>
      <c r="B15" s="12" t="s">
        <v>72</v>
      </c>
      <c r="C15" s="12" t="s">
        <v>38</v>
      </c>
      <c r="D15" s="13" t="s">
        <v>73</v>
      </c>
      <c r="E15" s="13">
        <v>44777</v>
      </c>
      <c r="F15" s="12" t="s">
        <v>21</v>
      </c>
      <c r="G15" s="11" t="s">
        <v>74</v>
      </c>
      <c r="H15" s="11" t="s">
        <v>75</v>
      </c>
      <c r="I15" s="16" t="s">
        <v>24</v>
      </c>
      <c r="J15" s="14">
        <v>5200</v>
      </c>
      <c r="K15" s="39">
        <v>0</v>
      </c>
      <c r="L15" s="39"/>
      <c r="M15" s="39">
        <v>780</v>
      </c>
      <c r="N15" s="39"/>
      <c r="O15" s="14">
        <f t="shared" si="0"/>
        <v>4420</v>
      </c>
    </row>
    <row r="16" spans="1:27" ht="47.25" customHeight="1" x14ac:dyDescent="0.25">
      <c r="A16" s="11" t="s">
        <v>76</v>
      </c>
      <c r="B16" s="12" t="s">
        <v>77</v>
      </c>
      <c r="C16" s="12" t="s">
        <v>38</v>
      </c>
      <c r="D16" s="13">
        <v>44815</v>
      </c>
      <c r="E16" s="13">
        <v>44770</v>
      </c>
      <c r="F16" s="12" t="s">
        <v>21</v>
      </c>
      <c r="G16" s="11" t="s">
        <v>78</v>
      </c>
      <c r="H16" s="11" t="s">
        <v>79</v>
      </c>
      <c r="I16" s="11" t="s">
        <v>24</v>
      </c>
      <c r="J16" s="14">
        <v>5934.58</v>
      </c>
      <c r="K16" s="40">
        <f>J16*$L$3</f>
        <v>415.42060000000004</v>
      </c>
      <c r="L16" s="40"/>
      <c r="M16" s="40">
        <f>J16*$N$3</f>
        <v>890.18700000000001</v>
      </c>
      <c r="N16" s="40"/>
      <c r="O16" s="14">
        <f t="shared" si="0"/>
        <v>5459.8136000000004</v>
      </c>
    </row>
    <row r="17" spans="1:18" ht="39.75" customHeight="1" x14ac:dyDescent="0.25">
      <c r="A17" s="11" t="s">
        <v>80</v>
      </c>
      <c r="B17" s="12" t="s">
        <v>81</v>
      </c>
      <c r="C17" s="12" t="s">
        <v>38</v>
      </c>
      <c r="D17" s="13">
        <v>44814</v>
      </c>
      <c r="E17" s="13">
        <v>44777</v>
      </c>
      <c r="F17" s="12" t="s">
        <v>21</v>
      </c>
      <c r="G17" s="11" t="s">
        <v>82</v>
      </c>
      <c r="H17" s="11" t="s">
        <v>83</v>
      </c>
      <c r="I17" s="11" t="s">
        <v>24</v>
      </c>
      <c r="J17" s="14">
        <v>4200</v>
      </c>
      <c r="K17" s="39">
        <v>0</v>
      </c>
      <c r="L17" s="39"/>
      <c r="M17" s="39">
        <v>0</v>
      </c>
      <c r="N17" s="39"/>
      <c r="O17" s="14">
        <f t="shared" si="0"/>
        <v>4200</v>
      </c>
      <c r="Q17" s="28"/>
      <c r="R17" s="28"/>
    </row>
    <row r="18" spans="1:18" ht="43.5" customHeight="1" x14ac:dyDescent="0.25">
      <c r="A18" s="11" t="s">
        <v>84</v>
      </c>
      <c r="B18" s="12" t="s">
        <v>85</v>
      </c>
      <c r="C18" s="12" t="s">
        <v>38</v>
      </c>
      <c r="D18" s="13">
        <v>44814</v>
      </c>
      <c r="E18" s="13">
        <v>44777</v>
      </c>
      <c r="F18" s="12" t="s">
        <v>21</v>
      </c>
      <c r="G18" s="11" t="s">
        <v>86</v>
      </c>
      <c r="H18" s="11" t="s">
        <v>87</v>
      </c>
      <c r="I18" s="11" t="s">
        <v>24</v>
      </c>
      <c r="J18" s="14">
        <v>3800</v>
      </c>
      <c r="K18" s="39">
        <v>0</v>
      </c>
      <c r="L18" s="39"/>
      <c r="M18" s="39">
        <v>0</v>
      </c>
      <c r="N18" s="39"/>
      <c r="O18" s="14">
        <f t="shared" si="0"/>
        <v>3800</v>
      </c>
    </row>
    <row r="19" spans="1:18" ht="39" customHeight="1" x14ac:dyDescent="0.25">
      <c r="A19" s="11" t="s">
        <v>88</v>
      </c>
      <c r="B19" s="12" t="s">
        <v>89</v>
      </c>
      <c r="C19" s="12" t="s">
        <v>38</v>
      </c>
      <c r="D19" s="13" t="s">
        <v>90</v>
      </c>
      <c r="E19" s="13">
        <v>44777</v>
      </c>
      <c r="F19" s="12" t="s">
        <v>21</v>
      </c>
      <c r="G19" s="12" t="s">
        <v>91</v>
      </c>
      <c r="H19" s="11" t="s">
        <v>92</v>
      </c>
      <c r="I19" s="11" t="s">
        <v>24</v>
      </c>
      <c r="J19" s="14">
        <v>6600</v>
      </c>
      <c r="K19" s="39">
        <v>0</v>
      </c>
      <c r="L19" s="39"/>
      <c r="M19" s="39">
        <v>0</v>
      </c>
      <c r="N19" s="39"/>
      <c r="O19" s="14">
        <f t="shared" si="0"/>
        <v>6600</v>
      </c>
    </row>
    <row r="20" spans="1:18" ht="33" customHeight="1" x14ac:dyDescent="0.25">
      <c r="A20" s="16" t="s">
        <v>93</v>
      </c>
      <c r="B20" s="17" t="s">
        <v>94</v>
      </c>
      <c r="C20" s="17" t="s">
        <v>38</v>
      </c>
      <c r="D20" s="20" t="s">
        <v>43</v>
      </c>
      <c r="E20" s="20">
        <v>44777</v>
      </c>
      <c r="F20" s="12" t="s">
        <v>21</v>
      </c>
      <c r="G20" s="16" t="s">
        <v>95</v>
      </c>
      <c r="H20" s="16" t="s">
        <v>96</v>
      </c>
      <c r="I20" s="11" t="s">
        <v>24</v>
      </c>
      <c r="J20" s="21">
        <v>6000</v>
      </c>
      <c r="K20" s="40">
        <v>0</v>
      </c>
      <c r="L20" s="40"/>
      <c r="M20" s="40">
        <v>0</v>
      </c>
      <c r="N20" s="40"/>
      <c r="O20" s="14">
        <f t="shared" si="0"/>
        <v>6000</v>
      </c>
    </row>
    <row r="21" spans="1:18" ht="39.950000000000003" customHeight="1" x14ac:dyDescent="0.25">
      <c r="A21" s="11" t="s">
        <v>97</v>
      </c>
      <c r="B21" s="12" t="s">
        <v>98</v>
      </c>
      <c r="C21" s="17" t="s">
        <v>38</v>
      </c>
      <c r="D21" s="13">
        <v>44814</v>
      </c>
      <c r="E21" s="13">
        <v>44777</v>
      </c>
      <c r="F21" s="12" t="s">
        <v>21</v>
      </c>
      <c r="G21" s="11" t="s">
        <v>99</v>
      </c>
      <c r="H21" s="11" t="s">
        <v>100</v>
      </c>
      <c r="I21" s="11" t="s">
        <v>24</v>
      </c>
      <c r="J21" s="14">
        <v>3750</v>
      </c>
      <c r="K21" s="39">
        <v>0</v>
      </c>
      <c r="L21" s="39"/>
      <c r="M21" s="39">
        <v>0</v>
      </c>
      <c r="N21" s="39"/>
      <c r="O21" s="14">
        <f t="shared" si="0"/>
        <v>3750</v>
      </c>
    </row>
    <row r="22" spans="1:18" ht="39.950000000000003" customHeight="1" x14ac:dyDescent="0.25">
      <c r="A22" s="23" t="s">
        <v>101</v>
      </c>
      <c r="B22" s="12" t="s">
        <v>102</v>
      </c>
      <c r="C22" s="17" t="s">
        <v>38</v>
      </c>
      <c r="D22" s="13">
        <v>44807</v>
      </c>
      <c r="E22" s="13">
        <v>44771</v>
      </c>
      <c r="F22" s="12" t="s">
        <v>21</v>
      </c>
      <c r="G22" s="11" t="s">
        <v>103</v>
      </c>
      <c r="H22" s="11" t="s">
        <v>104</v>
      </c>
      <c r="I22" s="11" t="s">
        <v>105</v>
      </c>
      <c r="J22" s="14">
        <v>3100</v>
      </c>
      <c r="K22" s="39">
        <v>0</v>
      </c>
      <c r="L22" s="39"/>
      <c r="M22" s="39">
        <v>0</v>
      </c>
      <c r="N22" s="39"/>
      <c r="O22" s="14">
        <f t="shared" si="0"/>
        <v>3100</v>
      </c>
    </row>
    <row r="23" spans="1:18" ht="39.950000000000003" customHeight="1" x14ac:dyDescent="0.25">
      <c r="A23" s="23" t="s">
        <v>106</v>
      </c>
      <c r="B23" s="12" t="s">
        <v>107</v>
      </c>
      <c r="C23" s="12" t="s">
        <v>38</v>
      </c>
      <c r="D23" s="22">
        <v>44811</v>
      </c>
      <c r="E23" s="13">
        <v>44771</v>
      </c>
      <c r="F23" s="12" t="s">
        <v>21</v>
      </c>
      <c r="G23" s="12" t="s">
        <v>108</v>
      </c>
      <c r="H23" s="11" t="s">
        <v>109</v>
      </c>
      <c r="I23" s="16" t="s">
        <v>24</v>
      </c>
      <c r="J23" s="14">
        <v>5980</v>
      </c>
      <c r="K23" s="39">
        <f>J23*$L$3</f>
        <v>418.6</v>
      </c>
      <c r="L23" s="39"/>
      <c r="M23" s="39">
        <v>0</v>
      </c>
      <c r="N23" s="39"/>
      <c r="O23" s="14">
        <f t="shared" si="0"/>
        <v>6398.6</v>
      </c>
    </row>
    <row r="24" spans="1:18" ht="39.950000000000003" customHeight="1" x14ac:dyDescent="0.25">
      <c r="A24" s="23" t="s">
        <v>110</v>
      </c>
      <c r="B24" s="12" t="s">
        <v>111</v>
      </c>
      <c r="C24" s="17" t="s">
        <v>38</v>
      </c>
      <c r="D24" s="13">
        <v>44811</v>
      </c>
      <c r="E24" s="13">
        <v>44771</v>
      </c>
      <c r="F24" s="12" t="s">
        <v>21</v>
      </c>
      <c r="G24" s="11" t="s">
        <v>112</v>
      </c>
      <c r="H24" s="11" t="s">
        <v>113</v>
      </c>
      <c r="I24" s="11" t="s">
        <v>24</v>
      </c>
      <c r="J24" s="14">
        <v>6371</v>
      </c>
      <c r="K24" s="39">
        <v>0</v>
      </c>
      <c r="L24" s="39"/>
      <c r="M24" s="39">
        <v>0</v>
      </c>
      <c r="N24" s="39"/>
      <c r="O24" s="14">
        <f t="shared" si="0"/>
        <v>6371</v>
      </c>
    </row>
    <row r="25" spans="1:18" ht="39.950000000000003" customHeight="1" x14ac:dyDescent="0.25">
      <c r="A25" s="23" t="s">
        <v>114</v>
      </c>
      <c r="B25" s="12" t="s">
        <v>115</v>
      </c>
      <c r="C25" s="17" t="s">
        <v>38</v>
      </c>
      <c r="D25" s="13">
        <v>44811</v>
      </c>
      <c r="E25" s="13">
        <v>44778</v>
      </c>
      <c r="F25" s="12" t="s">
        <v>21</v>
      </c>
      <c r="G25" s="11" t="s">
        <v>116</v>
      </c>
      <c r="H25" s="11" t="s">
        <v>117</v>
      </c>
      <c r="I25" s="11" t="s">
        <v>24</v>
      </c>
      <c r="J25" s="14">
        <v>4000</v>
      </c>
      <c r="K25" s="39">
        <v>0</v>
      </c>
      <c r="L25" s="39"/>
      <c r="M25" s="39">
        <v>0</v>
      </c>
      <c r="N25" s="39"/>
      <c r="O25" s="14">
        <f t="shared" si="0"/>
        <v>4000</v>
      </c>
    </row>
    <row r="26" spans="1:18" ht="45" customHeight="1" x14ac:dyDescent="0.25">
      <c r="A26" s="23" t="s">
        <v>118</v>
      </c>
      <c r="B26" s="12" t="s">
        <v>119</v>
      </c>
      <c r="C26" s="17" t="s">
        <v>38</v>
      </c>
      <c r="D26" s="13" t="s">
        <v>120</v>
      </c>
      <c r="E26" s="13">
        <v>44777</v>
      </c>
      <c r="F26" s="12" t="s">
        <v>21</v>
      </c>
      <c r="G26" s="11" t="s">
        <v>121</v>
      </c>
      <c r="H26" s="11" t="s">
        <v>122</v>
      </c>
      <c r="I26" s="11" t="s">
        <v>24</v>
      </c>
      <c r="J26" s="14">
        <v>5879.12</v>
      </c>
      <c r="K26" s="39">
        <v>0</v>
      </c>
      <c r="L26" s="39"/>
      <c r="M26" s="39">
        <v>774.79</v>
      </c>
      <c r="N26" s="39"/>
      <c r="O26" s="14">
        <f t="shared" si="0"/>
        <v>5104.33</v>
      </c>
    </row>
    <row r="27" spans="1:18" ht="39.950000000000003" customHeight="1" x14ac:dyDescent="0.25">
      <c r="A27" s="23" t="s">
        <v>123</v>
      </c>
      <c r="B27" s="12" t="s">
        <v>124</v>
      </c>
      <c r="C27" s="17" t="s">
        <v>38</v>
      </c>
      <c r="D27" s="13">
        <v>44806</v>
      </c>
      <c r="E27" s="13">
        <v>44778</v>
      </c>
      <c r="F27" s="12" t="s">
        <v>21</v>
      </c>
      <c r="G27" s="11" t="s">
        <v>116</v>
      </c>
      <c r="H27" s="11" t="s">
        <v>117</v>
      </c>
      <c r="I27" s="11" t="s">
        <v>24</v>
      </c>
      <c r="J27" s="14">
        <v>4950</v>
      </c>
      <c r="K27" s="39">
        <v>0</v>
      </c>
      <c r="L27" s="39"/>
      <c r="M27" s="39">
        <v>0</v>
      </c>
      <c r="N27" s="39"/>
      <c r="O27" s="14">
        <f t="shared" si="0"/>
        <v>4950</v>
      </c>
    </row>
    <row r="28" spans="1:18" ht="39.950000000000003" customHeight="1" x14ac:dyDescent="0.25">
      <c r="A28" s="23" t="s">
        <v>125</v>
      </c>
      <c r="B28" s="12" t="s">
        <v>126</v>
      </c>
      <c r="C28" s="17" t="s">
        <v>38</v>
      </c>
      <c r="D28" s="13">
        <v>44805</v>
      </c>
      <c r="E28" s="30">
        <v>44778</v>
      </c>
      <c r="F28" s="12" t="s">
        <v>21</v>
      </c>
      <c r="G28" s="11" t="s">
        <v>127</v>
      </c>
      <c r="H28" s="11" t="s">
        <v>128</v>
      </c>
      <c r="I28" s="11" t="s">
        <v>24</v>
      </c>
      <c r="J28" s="14">
        <v>2400</v>
      </c>
      <c r="K28" s="39">
        <v>0</v>
      </c>
      <c r="L28" s="39"/>
      <c r="M28" s="39">
        <v>0</v>
      </c>
      <c r="N28" s="39"/>
      <c r="O28" s="14">
        <f t="shared" si="0"/>
        <v>2400</v>
      </c>
    </row>
    <row r="29" spans="1:18" ht="43.5" customHeight="1" x14ac:dyDescent="0.25">
      <c r="A29" s="23" t="s">
        <v>129</v>
      </c>
      <c r="B29" s="12" t="s">
        <v>130</v>
      </c>
      <c r="C29" s="17" t="s">
        <v>38</v>
      </c>
      <c r="D29" s="13" t="s">
        <v>131</v>
      </c>
      <c r="E29" s="13">
        <v>44809</v>
      </c>
      <c r="F29" s="12" t="s">
        <v>21</v>
      </c>
      <c r="G29" s="11" t="s">
        <v>132</v>
      </c>
      <c r="H29" s="11" t="s">
        <v>133</v>
      </c>
      <c r="I29" s="11" t="s">
        <v>24</v>
      </c>
      <c r="J29" s="14">
        <v>3640</v>
      </c>
      <c r="K29" s="39">
        <v>0</v>
      </c>
      <c r="L29" s="39"/>
      <c r="M29" s="39">
        <v>0</v>
      </c>
      <c r="N29" s="39"/>
      <c r="O29" s="14">
        <f t="shared" si="0"/>
        <v>3640</v>
      </c>
    </row>
    <row r="30" spans="1:18" ht="39.950000000000003" customHeight="1" x14ac:dyDescent="0.25">
      <c r="A30" s="23" t="s">
        <v>134</v>
      </c>
      <c r="B30" s="12" t="s">
        <v>135</v>
      </c>
      <c r="C30" s="17" t="s">
        <v>38</v>
      </c>
      <c r="D30" s="13">
        <v>44811</v>
      </c>
      <c r="E30" s="13">
        <v>44778</v>
      </c>
      <c r="F30" s="12" t="s">
        <v>21</v>
      </c>
      <c r="G30" s="11" t="s">
        <v>136</v>
      </c>
      <c r="H30" s="11" t="s">
        <v>137</v>
      </c>
      <c r="I30" s="11" t="s">
        <v>24</v>
      </c>
      <c r="J30" s="14">
        <v>2300</v>
      </c>
      <c r="K30" s="39">
        <v>0</v>
      </c>
      <c r="L30" s="39"/>
      <c r="M30" s="39">
        <f>J30*$N$3</f>
        <v>345</v>
      </c>
      <c r="N30" s="39"/>
      <c r="O30" s="14">
        <f t="shared" si="0"/>
        <v>1955</v>
      </c>
    </row>
    <row r="31" spans="1:18" ht="39.950000000000003" customHeight="1" x14ac:dyDescent="0.25">
      <c r="A31" s="23" t="s">
        <v>138</v>
      </c>
      <c r="B31" s="12" t="s">
        <v>139</v>
      </c>
      <c r="C31" s="17" t="s">
        <v>38</v>
      </c>
      <c r="D31" s="13" t="s">
        <v>131</v>
      </c>
      <c r="E31" s="13">
        <v>44778</v>
      </c>
      <c r="F31" s="12" t="s">
        <v>21</v>
      </c>
      <c r="G31" s="11" t="s">
        <v>140</v>
      </c>
      <c r="H31" s="11" t="s">
        <v>141</v>
      </c>
      <c r="I31" s="11" t="s">
        <v>24</v>
      </c>
      <c r="J31" s="14">
        <v>2870</v>
      </c>
      <c r="K31" s="39">
        <v>0</v>
      </c>
      <c r="L31" s="39"/>
      <c r="M31" s="39">
        <v>0</v>
      </c>
      <c r="N31" s="39"/>
      <c r="O31" s="14">
        <f t="shared" si="0"/>
        <v>2870</v>
      </c>
    </row>
    <row r="32" spans="1:18" ht="39.950000000000003" customHeight="1" x14ac:dyDescent="0.25">
      <c r="A32" s="23" t="s">
        <v>142</v>
      </c>
      <c r="B32" s="12" t="s">
        <v>143</v>
      </c>
      <c r="C32" s="17" t="s">
        <v>38</v>
      </c>
      <c r="D32" s="13" t="s">
        <v>131</v>
      </c>
      <c r="E32" s="13">
        <v>44778</v>
      </c>
      <c r="F32" s="12" t="s">
        <v>21</v>
      </c>
      <c r="G32" s="11" t="s">
        <v>144</v>
      </c>
      <c r="H32" s="11" t="s">
        <v>145</v>
      </c>
      <c r="I32" s="11" t="s">
        <v>24</v>
      </c>
      <c r="J32" s="14">
        <v>6505</v>
      </c>
      <c r="K32" s="39">
        <v>0</v>
      </c>
      <c r="L32" s="39"/>
      <c r="M32" s="39">
        <v>930</v>
      </c>
      <c r="N32" s="39"/>
      <c r="O32" s="14">
        <f t="shared" si="0"/>
        <v>5575</v>
      </c>
    </row>
    <row r="33" spans="1:15" ht="39.950000000000003" customHeight="1" x14ac:dyDescent="0.25">
      <c r="A33" s="23" t="s">
        <v>146</v>
      </c>
      <c r="B33" s="12" t="s">
        <v>147</v>
      </c>
      <c r="C33" s="17" t="s">
        <v>38</v>
      </c>
      <c r="D33" s="13" t="s">
        <v>148</v>
      </c>
      <c r="E33" s="13">
        <v>44778</v>
      </c>
      <c r="F33" s="12" t="s">
        <v>21</v>
      </c>
      <c r="G33" s="11" t="s">
        <v>149</v>
      </c>
      <c r="H33" s="11" t="s">
        <v>150</v>
      </c>
      <c r="I33" s="11" t="s">
        <v>24</v>
      </c>
      <c r="J33" s="14">
        <v>9000</v>
      </c>
      <c r="K33" s="39">
        <v>0</v>
      </c>
      <c r="L33" s="39"/>
      <c r="M33" s="39">
        <v>0</v>
      </c>
      <c r="N33" s="39"/>
      <c r="O33" s="14">
        <f t="shared" si="0"/>
        <v>9000</v>
      </c>
    </row>
    <row r="34" spans="1:15" ht="39.950000000000003" customHeight="1" x14ac:dyDescent="0.25">
      <c r="A34" s="23" t="s">
        <v>151</v>
      </c>
      <c r="B34" s="12" t="s">
        <v>152</v>
      </c>
      <c r="C34" s="17" t="s">
        <v>38</v>
      </c>
      <c r="D34" s="13">
        <v>44811</v>
      </c>
      <c r="E34" s="13">
        <v>44778</v>
      </c>
      <c r="F34" s="12" t="s">
        <v>21</v>
      </c>
      <c r="G34" s="11" t="s">
        <v>153</v>
      </c>
      <c r="H34" s="11" t="s">
        <v>154</v>
      </c>
      <c r="I34" s="11" t="s">
        <v>24</v>
      </c>
      <c r="J34" s="14">
        <v>2800</v>
      </c>
      <c r="K34" s="39">
        <v>0</v>
      </c>
      <c r="L34" s="39"/>
      <c r="M34" s="39">
        <v>0</v>
      </c>
      <c r="N34" s="39"/>
      <c r="O34" s="14">
        <f t="shared" si="0"/>
        <v>2800</v>
      </c>
    </row>
    <row r="35" spans="1:15" ht="39.950000000000003" customHeight="1" x14ac:dyDescent="0.25">
      <c r="A35" s="23" t="s">
        <v>155</v>
      </c>
      <c r="B35" s="12" t="s">
        <v>156</v>
      </c>
      <c r="C35" s="17" t="s">
        <v>38</v>
      </c>
      <c r="D35" s="13" t="s">
        <v>157</v>
      </c>
      <c r="E35" s="13">
        <v>44791</v>
      </c>
      <c r="F35" s="12" t="s">
        <v>21</v>
      </c>
      <c r="G35" s="11" t="s">
        <v>158</v>
      </c>
      <c r="H35" s="11" t="s">
        <v>159</v>
      </c>
      <c r="I35" s="11" t="s">
        <v>24</v>
      </c>
      <c r="J35" s="14">
        <v>13359.99</v>
      </c>
      <c r="K35" s="39">
        <v>0</v>
      </c>
      <c r="L35" s="39"/>
      <c r="M35" s="39">
        <v>0</v>
      </c>
      <c r="N35" s="39"/>
      <c r="O35" s="14">
        <f t="shared" si="0"/>
        <v>13359.99</v>
      </c>
    </row>
    <row r="36" spans="1:15" ht="39.950000000000003" customHeight="1" x14ac:dyDescent="0.25">
      <c r="A36" s="23" t="s">
        <v>160</v>
      </c>
      <c r="B36" s="12" t="s">
        <v>161</v>
      </c>
      <c r="C36" s="17" t="s">
        <v>38</v>
      </c>
      <c r="D36" s="13">
        <v>44812</v>
      </c>
      <c r="E36" s="13">
        <v>44778</v>
      </c>
      <c r="F36" s="12" t="s">
        <v>21</v>
      </c>
      <c r="G36" s="11" t="s">
        <v>162</v>
      </c>
      <c r="H36" s="11" t="s">
        <v>163</v>
      </c>
      <c r="I36" s="11" t="s">
        <v>24</v>
      </c>
      <c r="J36" s="14">
        <v>5152.7299999999996</v>
      </c>
      <c r="K36" s="39">
        <v>0</v>
      </c>
      <c r="L36" s="39"/>
      <c r="M36" s="39">
        <v>0</v>
      </c>
      <c r="N36" s="39"/>
      <c r="O36" s="14">
        <f t="shared" ref="O36:O56" si="1">J36+K36-M36</f>
        <v>5152.7299999999996</v>
      </c>
    </row>
    <row r="37" spans="1:15" ht="39.950000000000003" customHeight="1" x14ac:dyDescent="0.25">
      <c r="A37" s="23" t="s">
        <v>164</v>
      </c>
      <c r="B37" s="12" t="s">
        <v>165</v>
      </c>
      <c r="C37" s="12" t="s">
        <v>38</v>
      </c>
      <c r="D37" s="13" t="s">
        <v>166</v>
      </c>
      <c r="E37" s="13">
        <v>44777</v>
      </c>
      <c r="F37" s="12" t="s">
        <v>21</v>
      </c>
      <c r="G37" s="11" t="s">
        <v>167</v>
      </c>
      <c r="H37" s="11" t="s">
        <v>168</v>
      </c>
      <c r="I37" s="11" t="s">
        <v>24</v>
      </c>
      <c r="J37" s="14">
        <v>6105</v>
      </c>
      <c r="K37" s="39">
        <v>0</v>
      </c>
      <c r="L37" s="39"/>
      <c r="M37" s="39">
        <v>0</v>
      </c>
      <c r="N37" s="39"/>
      <c r="O37" s="14">
        <f t="shared" si="1"/>
        <v>6105</v>
      </c>
    </row>
    <row r="38" spans="1:15" ht="39.950000000000003" customHeight="1" x14ac:dyDescent="0.25">
      <c r="A38" s="11" t="s">
        <v>169</v>
      </c>
      <c r="B38" s="12" t="s">
        <v>170</v>
      </c>
      <c r="C38" s="12" t="s">
        <v>171</v>
      </c>
      <c r="D38" s="13" t="s">
        <v>166</v>
      </c>
      <c r="E38" s="13">
        <v>44777</v>
      </c>
      <c r="F38" s="12" t="s">
        <v>21</v>
      </c>
      <c r="G38" s="31" t="s">
        <v>172</v>
      </c>
      <c r="H38" s="11" t="s">
        <v>173</v>
      </c>
      <c r="I38" s="11" t="s">
        <v>24</v>
      </c>
      <c r="J38" s="21">
        <v>3508</v>
      </c>
      <c r="K38" s="40">
        <v>0</v>
      </c>
      <c r="L38" s="40"/>
      <c r="M38" s="40">
        <v>245.56</v>
      </c>
      <c r="N38" s="40"/>
      <c r="O38" s="14">
        <f t="shared" si="1"/>
        <v>3262.44</v>
      </c>
    </row>
    <row r="39" spans="1:15" ht="39.950000000000003" customHeight="1" x14ac:dyDescent="0.25">
      <c r="A39" s="11" t="s">
        <v>174</v>
      </c>
      <c r="B39" s="12" t="s">
        <v>175</v>
      </c>
      <c r="C39" s="12" t="s">
        <v>171</v>
      </c>
      <c r="D39" s="13" t="s">
        <v>176</v>
      </c>
      <c r="E39" s="13">
        <v>44777</v>
      </c>
      <c r="F39" s="12" t="s">
        <v>21</v>
      </c>
      <c r="G39" s="11" t="s">
        <v>177</v>
      </c>
      <c r="H39" s="11" t="s">
        <v>178</v>
      </c>
      <c r="I39" s="11" t="s">
        <v>24</v>
      </c>
      <c r="J39" s="14">
        <v>4500</v>
      </c>
      <c r="K39" s="39">
        <v>0</v>
      </c>
      <c r="L39" s="39"/>
      <c r="M39" s="39">
        <v>675</v>
      </c>
      <c r="N39" s="39"/>
      <c r="O39" s="14">
        <f t="shared" si="1"/>
        <v>3825</v>
      </c>
    </row>
    <row r="40" spans="1:15" ht="39.950000000000003" customHeight="1" x14ac:dyDescent="0.25">
      <c r="A40" s="16" t="s">
        <v>179</v>
      </c>
      <c r="B40" s="17" t="s">
        <v>180</v>
      </c>
      <c r="C40" s="12" t="s">
        <v>171</v>
      </c>
      <c r="D40" s="20">
        <v>44821</v>
      </c>
      <c r="E40" s="13">
        <v>44777</v>
      </c>
      <c r="F40" s="12" t="s">
        <v>21</v>
      </c>
      <c r="G40" s="11" t="s">
        <v>181</v>
      </c>
      <c r="H40" s="11" t="s">
        <v>182</v>
      </c>
      <c r="I40" s="11" t="s">
        <v>24</v>
      </c>
      <c r="J40" s="14">
        <v>5000</v>
      </c>
      <c r="K40" s="39">
        <v>0</v>
      </c>
      <c r="L40" s="39"/>
      <c r="M40" s="39">
        <v>750</v>
      </c>
      <c r="N40" s="39"/>
      <c r="O40" s="14">
        <f t="shared" si="1"/>
        <v>4250</v>
      </c>
    </row>
    <row r="41" spans="1:15" ht="39.950000000000003" customHeight="1" x14ac:dyDescent="0.25">
      <c r="A41" s="11" t="s">
        <v>183</v>
      </c>
      <c r="B41" s="12" t="s">
        <v>184</v>
      </c>
      <c r="C41" s="12" t="s">
        <v>171</v>
      </c>
      <c r="D41" s="20">
        <v>44821</v>
      </c>
      <c r="E41" s="13">
        <v>44777</v>
      </c>
      <c r="F41" s="12" t="s">
        <v>21</v>
      </c>
      <c r="G41" s="11" t="s">
        <v>185</v>
      </c>
      <c r="H41" s="11" t="s">
        <v>186</v>
      </c>
      <c r="I41" s="11" t="s">
        <v>24</v>
      </c>
      <c r="J41" s="21">
        <v>4500</v>
      </c>
      <c r="K41" s="40">
        <v>0</v>
      </c>
      <c r="L41" s="40"/>
      <c r="M41" s="40">
        <v>0</v>
      </c>
      <c r="N41" s="40"/>
      <c r="O41" s="14">
        <f t="shared" si="1"/>
        <v>4500</v>
      </c>
    </row>
    <row r="42" spans="1:15" ht="39.950000000000003" customHeight="1" x14ac:dyDescent="0.25">
      <c r="A42" s="11" t="s">
        <v>187</v>
      </c>
      <c r="B42" s="12" t="s">
        <v>188</v>
      </c>
      <c r="C42" s="12" t="s">
        <v>171</v>
      </c>
      <c r="D42" s="32" t="s">
        <v>166</v>
      </c>
      <c r="E42" s="32">
        <v>44777</v>
      </c>
      <c r="F42" s="33" t="s">
        <v>21</v>
      </c>
      <c r="G42" s="34" t="s">
        <v>189</v>
      </c>
      <c r="H42" s="11" t="s">
        <v>190</v>
      </c>
      <c r="I42" s="11" t="s">
        <v>24</v>
      </c>
      <c r="J42" s="21">
        <v>5000</v>
      </c>
      <c r="K42" s="40">
        <v>0</v>
      </c>
      <c r="L42" s="40"/>
      <c r="M42" s="40">
        <v>0</v>
      </c>
      <c r="N42" s="40"/>
      <c r="O42" s="14">
        <f t="shared" si="1"/>
        <v>5000</v>
      </c>
    </row>
    <row r="43" spans="1:15" ht="39.950000000000003" customHeight="1" x14ac:dyDescent="0.25">
      <c r="A43" s="11" t="s">
        <v>191</v>
      </c>
      <c r="B43" s="12" t="s">
        <v>192</v>
      </c>
      <c r="C43" s="12" t="s">
        <v>171</v>
      </c>
      <c r="D43" s="32" t="s">
        <v>166</v>
      </c>
      <c r="E43" s="32">
        <v>44777</v>
      </c>
      <c r="F43" s="33" t="s">
        <v>21</v>
      </c>
      <c r="G43" s="34" t="s">
        <v>193</v>
      </c>
      <c r="H43" s="11" t="s">
        <v>194</v>
      </c>
      <c r="I43" s="11" t="s">
        <v>24</v>
      </c>
      <c r="J43" s="21">
        <v>6500</v>
      </c>
      <c r="K43" s="40">
        <v>0</v>
      </c>
      <c r="L43" s="40"/>
      <c r="M43" s="40">
        <v>0</v>
      </c>
      <c r="N43" s="40"/>
      <c r="O43" s="14">
        <f t="shared" si="1"/>
        <v>6500</v>
      </c>
    </row>
    <row r="44" spans="1:15" ht="39.950000000000003" customHeight="1" x14ac:dyDescent="0.25">
      <c r="A44" s="23" t="s">
        <v>195</v>
      </c>
      <c r="B44" s="12" t="s">
        <v>196</v>
      </c>
      <c r="C44" s="12" t="s">
        <v>171</v>
      </c>
      <c r="D44" s="13">
        <v>44807</v>
      </c>
      <c r="E44" s="13">
        <v>44791</v>
      </c>
      <c r="F44" s="12" t="s">
        <v>21</v>
      </c>
      <c r="G44" s="11" t="s">
        <v>197</v>
      </c>
      <c r="H44" s="11" t="s">
        <v>198</v>
      </c>
      <c r="I44" s="11" t="s">
        <v>24</v>
      </c>
      <c r="J44" s="14">
        <v>6500</v>
      </c>
      <c r="K44" s="40">
        <v>0</v>
      </c>
      <c r="L44" s="40"/>
      <c r="M44" s="40">
        <v>0</v>
      </c>
      <c r="N44" s="40"/>
      <c r="O44" s="14">
        <f t="shared" si="1"/>
        <v>6500</v>
      </c>
    </row>
    <row r="45" spans="1:15" ht="39.950000000000003" customHeight="1" x14ac:dyDescent="0.25">
      <c r="A45" s="11" t="s">
        <v>199</v>
      </c>
      <c r="B45" s="12" t="s">
        <v>200</v>
      </c>
      <c r="C45" s="12" t="s">
        <v>171</v>
      </c>
      <c r="D45" s="13" t="s">
        <v>201</v>
      </c>
      <c r="E45" s="13">
        <v>44777</v>
      </c>
      <c r="F45" s="12" t="s">
        <v>21</v>
      </c>
      <c r="G45" s="11" t="s">
        <v>202</v>
      </c>
      <c r="H45" s="29" t="s">
        <v>203</v>
      </c>
      <c r="I45" s="11" t="s">
        <v>24</v>
      </c>
      <c r="J45" s="14">
        <v>14900</v>
      </c>
      <c r="K45" s="39">
        <v>0</v>
      </c>
      <c r="L45" s="39"/>
      <c r="M45" s="39">
        <v>0</v>
      </c>
      <c r="N45" s="39"/>
      <c r="O45" s="14">
        <f t="shared" si="1"/>
        <v>14900</v>
      </c>
    </row>
    <row r="46" spans="1:15" ht="39.950000000000003" customHeight="1" x14ac:dyDescent="0.25">
      <c r="A46" s="11" t="s">
        <v>204</v>
      </c>
      <c r="B46" s="12" t="s">
        <v>205</v>
      </c>
      <c r="C46" s="12" t="s">
        <v>206</v>
      </c>
      <c r="D46" s="13">
        <v>44829</v>
      </c>
      <c r="E46" s="13">
        <v>44816</v>
      </c>
      <c r="F46" s="12" t="s">
        <v>21</v>
      </c>
      <c r="G46" s="11" t="s">
        <v>207</v>
      </c>
      <c r="H46" s="11" t="s">
        <v>208</v>
      </c>
      <c r="I46" s="11" t="s">
        <v>24</v>
      </c>
      <c r="J46" s="14">
        <v>3500</v>
      </c>
      <c r="K46" s="39">
        <f>J46*$L$3</f>
        <v>245.00000000000003</v>
      </c>
      <c r="L46" s="39"/>
      <c r="M46" s="39">
        <v>0</v>
      </c>
      <c r="N46" s="39"/>
      <c r="O46" s="14">
        <f t="shared" si="1"/>
        <v>3745</v>
      </c>
    </row>
    <row r="47" spans="1:15" ht="39.950000000000003" customHeight="1" x14ac:dyDescent="0.25">
      <c r="A47" s="23" t="s">
        <v>209</v>
      </c>
      <c r="B47" s="12" t="s">
        <v>210</v>
      </c>
      <c r="C47" s="23" t="s">
        <v>48</v>
      </c>
      <c r="D47" s="35">
        <v>44822</v>
      </c>
      <c r="E47" s="35">
        <v>44818</v>
      </c>
      <c r="F47" s="18" t="s">
        <v>21</v>
      </c>
      <c r="G47" s="16" t="s">
        <v>28</v>
      </c>
      <c r="H47" s="23" t="s">
        <v>29</v>
      </c>
      <c r="I47" s="23" t="s">
        <v>24</v>
      </c>
      <c r="J47" s="15">
        <v>12000</v>
      </c>
      <c r="K47" s="39">
        <v>840</v>
      </c>
      <c r="L47" s="39"/>
      <c r="M47" s="39">
        <v>0</v>
      </c>
      <c r="N47" s="39"/>
      <c r="O47" s="14">
        <f t="shared" si="1"/>
        <v>12840</v>
      </c>
    </row>
    <row r="48" spans="1:15" ht="39.950000000000003" customHeight="1" x14ac:dyDescent="0.25">
      <c r="A48" s="23" t="s">
        <v>211</v>
      </c>
      <c r="B48" s="12" t="s">
        <v>212</v>
      </c>
      <c r="C48" s="23" t="s">
        <v>213</v>
      </c>
      <c r="D48" s="35">
        <v>44822</v>
      </c>
      <c r="E48" s="35">
        <v>44818</v>
      </c>
      <c r="F48" s="18" t="s">
        <v>21</v>
      </c>
      <c r="G48" s="23" t="s">
        <v>214</v>
      </c>
      <c r="H48" s="23" t="s">
        <v>215</v>
      </c>
      <c r="I48" s="23" t="s">
        <v>24</v>
      </c>
      <c r="J48" s="15">
        <v>5800</v>
      </c>
      <c r="K48" s="39">
        <f t="shared" ref="K48:K53" si="2">J48*$L$3</f>
        <v>406.00000000000006</v>
      </c>
      <c r="L48" s="39"/>
      <c r="M48" s="39">
        <v>0</v>
      </c>
      <c r="N48" s="39"/>
      <c r="O48" s="14">
        <f t="shared" si="1"/>
        <v>6206</v>
      </c>
    </row>
    <row r="49" spans="1:15" ht="40.5" customHeight="1" x14ac:dyDescent="0.25">
      <c r="A49" s="23" t="s">
        <v>216</v>
      </c>
      <c r="B49" s="18" t="s">
        <v>217</v>
      </c>
      <c r="C49" s="18" t="s">
        <v>218</v>
      </c>
      <c r="D49" s="35">
        <v>44842</v>
      </c>
      <c r="E49" s="35">
        <v>44818</v>
      </c>
      <c r="F49" s="18" t="s">
        <v>21</v>
      </c>
      <c r="G49" s="23" t="s">
        <v>219</v>
      </c>
      <c r="H49" s="23" t="s">
        <v>220</v>
      </c>
      <c r="I49" s="23" t="s">
        <v>24</v>
      </c>
      <c r="J49" s="15">
        <v>2500</v>
      </c>
      <c r="K49" s="39">
        <f t="shared" si="2"/>
        <v>175.00000000000003</v>
      </c>
      <c r="L49" s="39"/>
      <c r="M49" s="39">
        <v>0</v>
      </c>
      <c r="N49" s="39"/>
      <c r="O49" s="14">
        <f t="shared" si="1"/>
        <v>2675</v>
      </c>
    </row>
    <row r="50" spans="1:15" ht="45" customHeight="1" x14ac:dyDescent="0.25">
      <c r="A50" s="23" t="s">
        <v>221</v>
      </c>
      <c r="B50" s="18" t="s">
        <v>222</v>
      </c>
      <c r="C50" s="18" t="s">
        <v>218</v>
      </c>
      <c r="D50" s="35">
        <v>44834</v>
      </c>
      <c r="E50" s="35">
        <v>44818</v>
      </c>
      <c r="F50" s="18" t="s">
        <v>21</v>
      </c>
      <c r="G50" s="23" t="s">
        <v>223</v>
      </c>
      <c r="H50" s="23" t="s">
        <v>224</v>
      </c>
      <c r="I50" s="23" t="s">
        <v>24</v>
      </c>
      <c r="J50" s="15">
        <v>4672.8999999999996</v>
      </c>
      <c r="K50" s="39">
        <f t="shared" si="2"/>
        <v>327.10300000000001</v>
      </c>
      <c r="L50" s="39"/>
      <c r="M50" s="39">
        <v>0</v>
      </c>
      <c r="N50" s="39"/>
      <c r="O50" s="14">
        <f t="shared" si="1"/>
        <v>5000.0029999999997</v>
      </c>
    </row>
    <row r="51" spans="1:15" ht="39.950000000000003" customHeight="1" x14ac:dyDescent="0.25">
      <c r="A51" s="23" t="s">
        <v>225</v>
      </c>
      <c r="B51" s="18" t="s">
        <v>226</v>
      </c>
      <c r="C51" s="18" t="s">
        <v>218</v>
      </c>
      <c r="D51" s="35">
        <v>44835</v>
      </c>
      <c r="E51" s="35">
        <v>44818</v>
      </c>
      <c r="F51" s="18" t="s">
        <v>21</v>
      </c>
      <c r="G51" s="23" t="s">
        <v>227</v>
      </c>
      <c r="H51" s="23" t="s">
        <v>228</v>
      </c>
      <c r="I51" s="23" t="s">
        <v>24</v>
      </c>
      <c r="J51" s="15">
        <v>12305.6</v>
      </c>
      <c r="K51" s="39">
        <f t="shared" si="2"/>
        <v>861.39200000000005</v>
      </c>
      <c r="L51" s="39"/>
      <c r="M51" s="39">
        <v>0</v>
      </c>
      <c r="N51" s="39"/>
      <c r="O51" s="14">
        <f t="shared" si="1"/>
        <v>13166.992</v>
      </c>
    </row>
    <row r="52" spans="1:15" ht="51.75" customHeight="1" x14ac:dyDescent="0.25">
      <c r="A52" s="23" t="s">
        <v>229</v>
      </c>
      <c r="B52" s="18" t="s">
        <v>230</v>
      </c>
      <c r="C52" s="18" t="s">
        <v>231</v>
      </c>
      <c r="D52" s="36" t="s">
        <v>232</v>
      </c>
      <c r="E52" s="35">
        <v>44832</v>
      </c>
      <c r="F52" s="18" t="s">
        <v>21</v>
      </c>
      <c r="G52" s="23" t="s">
        <v>34</v>
      </c>
      <c r="H52" s="11" t="s">
        <v>35</v>
      </c>
      <c r="I52" s="23" t="s">
        <v>24</v>
      </c>
      <c r="J52" s="15">
        <v>5810</v>
      </c>
      <c r="K52" s="39">
        <f t="shared" si="2"/>
        <v>406.70000000000005</v>
      </c>
      <c r="L52" s="39"/>
      <c r="M52" s="39">
        <v>0</v>
      </c>
      <c r="N52" s="39"/>
      <c r="O52" s="14">
        <f t="shared" si="1"/>
        <v>6216.7</v>
      </c>
    </row>
    <row r="53" spans="1:15" ht="32.25" customHeight="1" x14ac:dyDescent="0.25">
      <c r="A53" s="11" t="s">
        <v>233</v>
      </c>
      <c r="B53" s="12" t="s">
        <v>234</v>
      </c>
      <c r="C53" s="12" t="s">
        <v>48</v>
      </c>
      <c r="D53" s="13">
        <v>44780</v>
      </c>
      <c r="E53" s="13">
        <v>44779</v>
      </c>
      <c r="F53" s="17" t="s">
        <v>21</v>
      </c>
      <c r="G53" s="16" t="s">
        <v>28</v>
      </c>
      <c r="H53" s="16" t="s">
        <v>29</v>
      </c>
      <c r="I53" s="16" t="s">
        <v>24</v>
      </c>
      <c r="J53" s="14">
        <v>12000</v>
      </c>
      <c r="K53" s="39">
        <f t="shared" si="2"/>
        <v>840.00000000000011</v>
      </c>
      <c r="L53" s="39"/>
      <c r="M53" s="39">
        <v>0</v>
      </c>
      <c r="N53" s="39"/>
      <c r="O53" s="14">
        <f t="shared" si="1"/>
        <v>12840</v>
      </c>
    </row>
    <row r="54" spans="1:15" ht="54" customHeight="1" x14ac:dyDescent="0.25">
      <c r="A54" s="23" t="s">
        <v>235</v>
      </c>
      <c r="B54" s="12" t="s">
        <v>236</v>
      </c>
      <c r="C54" s="12" t="s">
        <v>237</v>
      </c>
      <c r="D54" s="13" t="s">
        <v>166</v>
      </c>
      <c r="E54" s="13">
        <v>44818</v>
      </c>
      <c r="F54" s="17" t="s">
        <v>21</v>
      </c>
      <c r="G54" s="11" t="s">
        <v>238</v>
      </c>
      <c r="H54" s="11" t="s">
        <v>239</v>
      </c>
      <c r="I54" s="11" t="s">
        <v>24</v>
      </c>
      <c r="J54" s="14">
        <v>1500</v>
      </c>
      <c r="K54" s="39">
        <v>0</v>
      </c>
      <c r="L54" s="39"/>
      <c r="M54" s="39">
        <v>0</v>
      </c>
      <c r="N54" s="39"/>
      <c r="O54" s="14">
        <f t="shared" si="1"/>
        <v>1500</v>
      </c>
    </row>
    <row r="55" spans="1:15" ht="24.95" customHeight="1" x14ac:dyDescent="0.25">
      <c r="A55" s="23" t="s">
        <v>240</v>
      </c>
      <c r="B55" s="12" t="s">
        <v>241</v>
      </c>
      <c r="C55" s="12" t="s">
        <v>242</v>
      </c>
      <c r="D55" s="13">
        <v>44757</v>
      </c>
      <c r="E55" s="13">
        <v>44755</v>
      </c>
      <c r="F55" s="12" t="s">
        <v>21</v>
      </c>
      <c r="G55" s="16" t="s">
        <v>28</v>
      </c>
      <c r="H55" s="16" t="s">
        <v>29</v>
      </c>
      <c r="I55" s="11" t="s">
        <v>24</v>
      </c>
      <c r="J55" s="14">
        <v>2800</v>
      </c>
      <c r="K55" s="39">
        <f>J55*$L$3</f>
        <v>196.00000000000003</v>
      </c>
      <c r="L55" s="39"/>
      <c r="M55" s="39">
        <v>0</v>
      </c>
      <c r="N55" s="39"/>
      <c r="O55" s="14">
        <f t="shared" si="1"/>
        <v>2996</v>
      </c>
    </row>
    <row r="56" spans="1:15" ht="24.95" customHeight="1" x14ac:dyDescent="0.25">
      <c r="A56" s="23" t="s">
        <v>243</v>
      </c>
      <c r="B56" s="12" t="s">
        <v>244</v>
      </c>
      <c r="C56" s="18"/>
      <c r="D56" s="13">
        <v>44800</v>
      </c>
      <c r="E56" s="13">
        <v>44797</v>
      </c>
      <c r="F56" s="12" t="s">
        <v>21</v>
      </c>
      <c r="G56" s="11" t="s">
        <v>245</v>
      </c>
      <c r="H56" s="11" t="s">
        <v>246</v>
      </c>
      <c r="I56" s="11" t="s">
        <v>24</v>
      </c>
      <c r="J56" s="14">
        <v>9345.7900000000009</v>
      </c>
      <c r="K56" s="39">
        <f>J56*$L$3</f>
        <v>654.20530000000008</v>
      </c>
      <c r="L56" s="39"/>
      <c r="M56" s="39">
        <v>0</v>
      </c>
      <c r="N56" s="39"/>
      <c r="O56" s="14">
        <f t="shared" si="1"/>
        <v>9999.9953000000005</v>
      </c>
    </row>
  </sheetData>
  <mergeCells count="107">
    <mergeCell ref="K55:L55"/>
    <mergeCell ref="M55:N55"/>
    <mergeCell ref="K56:L56"/>
    <mergeCell ref="M56:N56"/>
    <mergeCell ref="K52:L52"/>
    <mergeCell ref="M52:N52"/>
    <mergeCell ref="K53:L53"/>
    <mergeCell ref="M53:N53"/>
    <mergeCell ref="K54:L54"/>
    <mergeCell ref="M54:N54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1:L31"/>
    <mergeCell ref="M31:N31"/>
    <mergeCell ref="K32:L32"/>
    <mergeCell ref="M32:N32"/>
    <mergeCell ref="K33:L33"/>
    <mergeCell ref="M33:N33"/>
    <mergeCell ref="K28:L28"/>
    <mergeCell ref="M28:N28"/>
    <mergeCell ref="K29:L29"/>
    <mergeCell ref="M29:N29"/>
    <mergeCell ref="K30:L30"/>
    <mergeCell ref="M30:N30"/>
    <mergeCell ref="K25:L25"/>
    <mergeCell ref="M25:N25"/>
    <mergeCell ref="K26:L26"/>
    <mergeCell ref="M26:N26"/>
    <mergeCell ref="K27:L27"/>
    <mergeCell ref="M27:N27"/>
    <mergeCell ref="K22:L22"/>
    <mergeCell ref="M22:N22"/>
    <mergeCell ref="K23:L23"/>
    <mergeCell ref="M23:N23"/>
    <mergeCell ref="K24:L24"/>
    <mergeCell ref="M24:N24"/>
    <mergeCell ref="K19:L19"/>
    <mergeCell ref="M19:N19"/>
    <mergeCell ref="K20:L20"/>
    <mergeCell ref="M20:N20"/>
    <mergeCell ref="K21:L21"/>
    <mergeCell ref="M21:N21"/>
    <mergeCell ref="K16:L16"/>
    <mergeCell ref="M16:N16"/>
    <mergeCell ref="K17:L17"/>
    <mergeCell ref="M17:N17"/>
    <mergeCell ref="K18:L18"/>
    <mergeCell ref="M18:N18"/>
    <mergeCell ref="K13:L13"/>
    <mergeCell ref="M13:N13"/>
    <mergeCell ref="K14:L14"/>
    <mergeCell ref="M14:N14"/>
    <mergeCell ref="K15:L15"/>
    <mergeCell ref="M15:N15"/>
    <mergeCell ref="K10:L10"/>
    <mergeCell ref="M10:N10"/>
    <mergeCell ref="K11:L11"/>
    <mergeCell ref="M11:N11"/>
    <mergeCell ref="K12:L12"/>
    <mergeCell ref="M12:N12"/>
    <mergeCell ref="K7:L7"/>
    <mergeCell ref="M7:N7"/>
    <mergeCell ref="K8:L8"/>
    <mergeCell ref="M8:N8"/>
    <mergeCell ref="K9:L9"/>
    <mergeCell ref="M9:N9"/>
    <mergeCell ref="A1:O1"/>
    <mergeCell ref="K4:L4"/>
    <mergeCell ref="M4:N4"/>
    <mergeCell ref="K5:L5"/>
    <mergeCell ref="M5:N5"/>
    <mergeCell ref="K6:L6"/>
    <mergeCell ref="M6:N6"/>
  </mergeCells>
  <printOptions horizontalCentered="1"/>
  <pageMargins left="0" right="0" top="0.74803149606299213" bottom="0.74803149606299213" header="0.31496062992126012" footer="0.31496062992126012"/>
  <pageSetup paperSize="9" scale="3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CTTOS_MENORES_3ºTRIMESTRE</vt:lpstr>
      <vt:lpstr>CTTOS_MENORES_3ºTRIMESTRE!Área_de_impresión</vt:lpstr>
      <vt:lpstr>CTTOS_MENORES_3ºTRIMESTRE!Títulos_a_imprimir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2023-10-25T15:14:53Z</cp:lastPrinted>
  <dcterms:created xsi:type="dcterms:W3CDTF">2023-10-24T09:27:15Z</dcterms:created>
  <dcterms:modified xsi:type="dcterms:W3CDTF">2023-10-25T15:15:36Z</dcterms:modified>
</cp:coreProperties>
</file>