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775" windowHeight="7620"/>
  </bookViews>
  <sheets>
    <sheet name="2020" sheetId="14" r:id="rId1"/>
  </sheets>
  <definedNames>
    <definedName name="_xlnm._FilterDatabase" localSheetId="0" hidden="1">'2020'!$B$5:$E$75</definedName>
    <definedName name="_xlnm.Print_Area" localSheetId="0">'2020'!$A$1:$E$79</definedName>
    <definedName name="Balance" localSheetId="0">'2020'!$A:$E</definedName>
    <definedName name="Balance">#REF!</definedName>
  </definedNames>
  <calcPr calcId="125725"/>
</workbook>
</file>

<file path=xl/calcChain.xml><?xml version="1.0" encoding="utf-8"?>
<calcChain xmlns="http://schemas.openxmlformats.org/spreadsheetml/2006/main">
  <c r="D58" i="14"/>
  <c r="E68"/>
  <c r="E64"/>
  <c r="E58"/>
  <c r="E52"/>
  <c r="E49"/>
  <c r="E46"/>
  <c r="E38"/>
  <c r="E34"/>
  <c r="E32"/>
  <c r="E25"/>
  <c r="E22"/>
  <c r="E17"/>
  <c r="E14"/>
  <c r="E10"/>
  <c r="E7"/>
  <c r="D68"/>
  <c r="D64"/>
  <c r="D52"/>
  <c r="D49"/>
  <c r="D46"/>
  <c r="D38"/>
  <c r="D34"/>
  <c r="D32"/>
  <c r="D25"/>
  <c r="D22"/>
  <c r="D17"/>
  <c r="D14"/>
  <c r="D10"/>
  <c r="D7"/>
  <c r="D62" l="1"/>
  <c r="D21"/>
  <c r="E6"/>
  <c r="D45"/>
  <c r="E45"/>
  <c r="E62"/>
  <c r="D6"/>
  <c r="E21"/>
  <c r="E40" s="1"/>
  <c r="E75" l="1"/>
  <c r="E43"/>
  <c r="D43"/>
  <c r="D75" s="1"/>
  <c r="D40"/>
</calcChain>
</file>

<file path=xl/sharedStrings.xml><?xml version="1.0" encoding="utf-8"?>
<sst xmlns="http://schemas.openxmlformats.org/spreadsheetml/2006/main" count="74" uniqueCount="69">
  <si>
    <t>ACTIVO</t>
  </si>
  <si>
    <t>Notas de la memoria</t>
  </si>
  <si>
    <t>A) ACTIVO NO CORRIENTE</t>
  </si>
  <si>
    <t>B) ACTIVO CORRIENTE</t>
  </si>
  <si>
    <t>5. Activos por impuesto corriente.</t>
  </si>
  <si>
    <t>1. Tesorería.</t>
  </si>
  <si>
    <t>A) PATRIMONIO NETO</t>
  </si>
  <si>
    <t>B) PASIVO NO CORRIENTE</t>
  </si>
  <si>
    <t>C) PASIVO CORRIENTE</t>
  </si>
  <si>
    <t>III. Deudas a corto plazo.</t>
  </si>
  <si>
    <t>TOTAL PATRIMONIO NETO Y PASIVO (A+B+C)</t>
  </si>
  <si>
    <t>2. Instalaciones técnicas y otro inmovilizado material.</t>
  </si>
  <si>
    <t>5. Otros activos financieros.</t>
  </si>
  <si>
    <t xml:space="preserve">TOTAL ACTIVO </t>
  </si>
  <si>
    <t>2. Construcciones</t>
  </si>
  <si>
    <t>3. Deudores varios</t>
  </si>
  <si>
    <t>2. Deudas con entidades de crédito</t>
  </si>
  <si>
    <t>5. Otros pasivos financieros</t>
  </si>
  <si>
    <t>V. Acreedores comerciales y otras cuentas a pagar</t>
  </si>
  <si>
    <t>1. Proveedores</t>
  </si>
  <si>
    <t>3. Acreedores varios</t>
  </si>
  <si>
    <t>4. Personal (remuneraciones pendientes de pago)</t>
  </si>
  <si>
    <t>6. Otras deudas con las Administraciones Públicas</t>
  </si>
  <si>
    <t>VII. Efectivo y otros activos líquidos equivalentes</t>
  </si>
  <si>
    <t>1. Clientes por ventas y prestaciones de servicios</t>
  </si>
  <si>
    <t>III. Deudores comerciales y otras cuentas a cobrar</t>
  </si>
  <si>
    <t>1. Terrenos</t>
  </si>
  <si>
    <t>III. Inversiones inmobiliarias</t>
  </si>
  <si>
    <t>1. Terrenos y construcciones</t>
  </si>
  <si>
    <t>II. Inmovilizado material</t>
  </si>
  <si>
    <t>5. Aplicaciones informáticas</t>
  </si>
  <si>
    <t>I. Inmovilizado intangible</t>
  </si>
  <si>
    <t>6. Otros créditos con las Administraciones Públicas</t>
  </si>
  <si>
    <t>VI. Activos por impuesto diferido.</t>
  </si>
  <si>
    <t>2. Clientes, empresas del grupo y asociadas</t>
  </si>
  <si>
    <t>IV. Inversiones en empresas del grupo y asociadas a corto plazo.</t>
  </si>
  <si>
    <t>A-3) Subvenciones, donaciones y legados recibidos.</t>
  </si>
  <si>
    <t>III. Deudas con empresas del grupo y asociadas a largo plazo.</t>
  </si>
  <si>
    <t>1. Capital Escriturado</t>
  </si>
  <si>
    <t>1. Legal y Estatutaria</t>
  </si>
  <si>
    <t>2. Otras reservas</t>
  </si>
  <si>
    <t>I. Capital</t>
  </si>
  <si>
    <t>III. Reservas</t>
  </si>
  <si>
    <t>VII. Resultado del ejercicio</t>
  </si>
  <si>
    <t>V. Inversiones financieras a corto plazo</t>
  </si>
  <si>
    <t>5. Otros activos financieros</t>
  </si>
  <si>
    <t>V. Inversiones financieras a largo plazo</t>
  </si>
  <si>
    <t>1. Instrumentos de patrimonio</t>
  </si>
  <si>
    <t>II. Existencias</t>
  </si>
  <si>
    <t>1. Comerciales</t>
  </si>
  <si>
    <t>VI. Periodificaciones a corto plazo</t>
  </si>
  <si>
    <t xml:space="preserve"> </t>
  </si>
  <si>
    <t>A-1) Fondos propios</t>
  </si>
  <si>
    <t>IV. Deudas con empresas del grupo y asociadas a corto plazo</t>
  </si>
  <si>
    <t>2. Proveedores empresas del grupo y asociadas</t>
  </si>
  <si>
    <t>V. Resultados de ejercicios anteriores</t>
  </si>
  <si>
    <t>2. Resultados negativos de ejercicios anteriores</t>
  </si>
  <si>
    <t>La nota adjunta forma parte integrante de las cuentas anuales.</t>
  </si>
  <si>
    <t>1. Desarrollo</t>
  </si>
  <si>
    <t>3. Inmovilizado en curso y anticipos</t>
  </si>
  <si>
    <t>3. Productos en curso</t>
  </si>
  <si>
    <t>4. Personal</t>
  </si>
  <si>
    <t>II. Prima de emisión</t>
  </si>
  <si>
    <t>2. Créditos a terceros</t>
  </si>
  <si>
    <t>V. Resultado de ejercicios anteriores</t>
  </si>
  <si>
    <t>BALANCE AL CIERRE DEL EJERCICIO 2020</t>
  </si>
  <si>
    <t>PROMOCIÓN DE LA CIUDAD DE LAS PALMAS DE GRAN CANARIA, S.A.</t>
  </si>
  <si>
    <t>7.A</t>
  </si>
  <si>
    <t>7.B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</si>
</sst>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3">
    <font>
      <sz val="9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1"/>
      <color indexed="8"/>
      <name val="Times New Roman"/>
      <family val="1"/>
    </font>
    <font>
      <sz val="10"/>
      <color theme="1" tint="4.9989318521683403E-2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quotePrefix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3"/>
    </xf>
    <xf numFmtId="0" fontId="3" fillId="0" borderId="2" xfId="0" quotePrefix="1" applyFont="1" applyFill="1" applyBorder="1" applyAlignment="1">
      <alignment horizontal="left" vertical="center" indent="3"/>
    </xf>
    <xf numFmtId="0" fontId="4" fillId="0" borderId="3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3"/>
    </xf>
    <xf numFmtId="0" fontId="3" fillId="0" borderId="4" xfId="0" quotePrefix="1" applyFont="1" applyFill="1" applyBorder="1" applyAlignment="1">
      <alignment horizontal="left" vertical="center" indent="3"/>
    </xf>
    <xf numFmtId="0" fontId="4" fillId="0" borderId="4" xfId="0" quotePrefix="1" applyFont="1" applyFill="1" applyBorder="1" applyAlignment="1">
      <alignment horizontal="left" vertical="center" indent="1"/>
    </xf>
    <xf numFmtId="0" fontId="4" fillId="0" borderId="1" xfId="0" quotePrefix="1" applyFont="1" applyFill="1" applyBorder="1" applyAlignment="1">
      <alignment horizontal="left" vertical="center" indent="1"/>
    </xf>
    <xf numFmtId="0" fontId="4" fillId="0" borderId="0" xfId="0" quotePrefix="1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indent="2"/>
    </xf>
    <xf numFmtId="0" fontId="3" fillId="0" borderId="2" xfId="0" quotePrefix="1" applyFont="1" applyFill="1" applyBorder="1" applyAlignment="1">
      <alignment horizontal="left" vertical="center" indent="5"/>
    </xf>
    <xf numFmtId="0" fontId="4" fillId="0" borderId="3" xfId="0" applyFont="1" applyFill="1" applyBorder="1" applyAlignment="1">
      <alignment horizontal="left" vertical="center" indent="2"/>
    </xf>
    <xf numFmtId="0" fontId="3" fillId="0" borderId="2" xfId="0" applyFont="1" applyFill="1" applyBorder="1" applyAlignment="1">
      <alignment horizontal="left" vertical="center" indent="5"/>
    </xf>
    <xf numFmtId="0" fontId="9" fillId="0" borderId="0" xfId="0" applyFont="1" applyFill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4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indent="3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10BC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104"/>
  <sheetViews>
    <sheetView tabSelected="1" workbookViewId="0">
      <selection activeCell="D77" sqref="D77"/>
    </sheetView>
  </sheetViews>
  <sheetFormatPr baseColWidth="10" defaultColWidth="11.42578125" defaultRowHeight="12.75"/>
  <cols>
    <col min="1" max="1" width="5.7109375" style="16" customWidth="1"/>
    <col min="2" max="2" width="80.140625" style="15" bestFit="1" customWidth="1"/>
    <col min="3" max="3" width="10.85546875" style="13" customWidth="1"/>
    <col min="4" max="5" width="15.28515625" style="13" customWidth="1"/>
    <col min="6" max="16384" width="11.42578125" style="16"/>
  </cols>
  <sheetData>
    <row r="1" spans="2:5" ht="58.5" customHeight="1"/>
    <row r="2" spans="2:5" ht="15.75">
      <c r="B2" s="44" t="s">
        <v>66</v>
      </c>
      <c r="C2" s="45"/>
      <c r="D2" s="45"/>
      <c r="E2" s="46"/>
    </row>
    <row r="3" spans="2:5" ht="19.5" customHeight="1">
      <c r="B3" s="47" t="s">
        <v>65</v>
      </c>
      <c r="C3" s="48"/>
      <c r="D3" s="48"/>
      <c r="E3" s="49"/>
    </row>
    <row r="5" spans="2:5" ht="25.5">
      <c r="B5" s="19" t="s">
        <v>0</v>
      </c>
      <c r="C5" s="1" t="s">
        <v>1</v>
      </c>
      <c r="D5" s="39">
        <v>2020</v>
      </c>
      <c r="E5" s="39">
        <v>2019</v>
      </c>
    </row>
    <row r="6" spans="2:5" ht="19.5" customHeight="1">
      <c r="B6" s="20" t="s">
        <v>2</v>
      </c>
      <c r="C6" s="9"/>
      <c r="D6" s="4">
        <f>+D7+D10+D14+D17+D20</f>
        <v>15736613.98</v>
      </c>
      <c r="E6" s="4">
        <f>+E7+E10+E14+E17+E20</f>
        <v>15858894.040000001</v>
      </c>
    </row>
    <row r="7" spans="2:5" hidden="1">
      <c r="B7" s="21" t="s">
        <v>31</v>
      </c>
      <c r="C7" s="10"/>
      <c r="D7" s="5">
        <f>SUM(D8:D9)</f>
        <v>0</v>
      </c>
      <c r="E7" s="5">
        <f>SUM(E8:E9)</f>
        <v>0</v>
      </c>
    </row>
    <row r="8" spans="2:5" hidden="1">
      <c r="B8" s="22" t="s">
        <v>58</v>
      </c>
      <c r="C8" s="10"/>
      <c r="D8" s="6"/>
      <c r="E8" s="6"/>
    </row>
    <row r="9" spans="2:5" hidden="1">
      <c r="B9" s="22" t="s">
        <v>30</v>
      </c>
      <c r="C9" s="10"/>
      <c r="D9" s="6"/>
      <c r="E9" s="6"/>
    </row>
    <row r="10" spans="2:5">
      <c r="B10" s="21" t="s">
        <v>29</v>
      </c>
      <c r="C10" s="10">
        <v>6</v>
      </c>
      <c r="D10" s="5">
        <f>SUM(D11:D13)</f>
        <v>15736613.98</v>
      </c>
      <c r="E10" s="5">
        <f>SUM(E11:E13)</f>
        <v>15858894.040000001</v>
      </c>
    </row>
    <row r="11" spans="2:5">
      <c r="B11" s="22" t="s">
        <v>28</v>
      </c>
      <c r="C11" s="10"/>
      <c r="D11" s="6">
        <v>15612108.880000001</v>
      </c>
      <c r="E11" s="6">
        <v>15727324.640000001</v>
      </c>
    </row>
    <row r="12" spans="2:5">
      <c r="B12" s="23" t="s">
        <v>11</v>
      </c>
      <c r="C12" s="10"/>
      <c r="D12" s="6">
        <v>124505.1</v>
      </c>
      <c r="E12" s="6">
        <v>131569.4</v>
      </c>
    </row>
    <row r="13" spans="2:5" hidden="1">
      <c r="B13" s="22" t="s">
        <v>59</v>
      </c>
      <c r="C13" s="10"/>
      <c r="D13" s="6"/>
      <c r="E13" s="6"/>
    </row>
    <row r="14" spans="2:5" hidden="1">
      <c r="B14" s="21" t="s">
        <v>27</v>
      </c>
      <c r="C14" s="10"/>
      <c r="D14" s="5">
        <f>SUM(D15:D16)</f>
        <v>0</v>
      </c>
      <c r="E14" s="5">
        <f>SUM(E15:E16)</f>
        <v>0</v>
      </c>
    </row>
    <row r="15" spans="2:5" hidden="1">
      <c r="B15" s="22" t="s">
        <v>26</v>
      </c>
      <c r="C15" s="10"/>
      <c r="D15" s="6"/>
      <c r="E15" s="6"/>
    </row>
    <row r="16" spans="2:5" hidden="1">
      <c r="B16" s="22" t="s">
        <v>14</v>
      </c>
      <c r="C16" s="10"/>
      <c r="D16" s="6"/>
      <c r="E16" s="6"/>
    </row>
    <row r="17" spans="2:5" hidden="1">
      <c r="B17" s="21" t="s">
        <v>46</v>
      </c>
      <c r="C17" s="10"/>
      <c r="D17" s="5">
        <f>+D19+D18</f>
        <v>0</v>
      </c>
      <c r="E17" s="5">
        <f>+E19+E18</f>
        <v>0</v>
      </c>
    </row>
    <row r="18" spans="2:5" hidden="1">
      <c r="B18" s="22" t="s">
        <v>63</v>
      </c>
      <c r="C18" s="10"/>
      <c r="D18" s="6"/>
      <c r="E18" s="6"/>
    </row>
    <row r="19" spans="2:5" hidden="1">
      <c r="B19" s="22" t="s">
        <v>45</v>
      </c>
      <c r="C19" s="10"/>
      <c r="D19" s="6"/>
      <c r="E19" s="6"/>
    </row>
    <row r="20" spans="2:5" hidden="1">
      <c r="B20" s="21" t="s">
        <v>33</v>
      </c>
      <c r="C20" s="10"/>
      <c r="D20" s="5"/>
      <c r="E20" s="5"/>
    </row>
    <row r="21" spans="2:5" ht="20.25" customHeight="1">
      <c r="B21" s="20" t="s">
        <v>3</v>
      </c>
      <c r="C21" s="9"/>
      <c r="D21" s="4">
        <f>+D22+D25+D32+D34+D38+D37</f>
        <v>3482653.8800000004</v>
      </c>
      <c r="E21" s="4">
        <f>+E22+E25+E32+E34+E38+E37</f>
        <v>4621978.9199999906</v>
      </c>
    </row>
    <row r="22" spans="2:5" hidden="1">
      <c r="B22" s="25" t="s">
        <v>48</v>
      </c>
      <c r="C22" s="10"/>
      <c r="D22" s="5">
        <f>SUM(D23:D24)</f>
        <v>0</v>
      </c>
      <c r="E22" s="5">
        <f>SUM(E23:E24)</f>
        <v>0</v>
      </c>
    </row>
    <row r="23" spans="2:5" hidden="1">
      <c r="B23" s="26" t="s">
        <v>49</v>
      </c>
      <c r="C23" s="10"/>
      <c r="D23" s="6"/>
      <c r="E23" s="6"/>
    </row>
    <row r="24" spans="2:5" hidden="1">
      <c r="B24" s="26" t="s">
        <v>60</v>
      </c>
      <c r="C24" s="10"/>
      <c r="D24" s="6"/>
      <c r="E24" s="6"/>
    </row>
    <row r="25" spans="2:5">
      <c r="B25" s="25" t="s">
        <v>25</v>
      </c>
      <c r="C25" s="10" t="s">
        <v>67</v>
      </c>
      <c r="D25" s="5">
        <f>SUM(D26:D31)</f>
        <v>2598714.7800000003</v>
      </c>
      <c r="E25" s="5">
        <f>SUM(E26:E31)</f>
        <v>2972967.2699999902</v>
      </c>
    </row>
    <row r="26" spans="2:5">
      <c r="B26" s="26" t="s">
        <v>24</v>
      </c>
      <c r="C26" s="10"/>
      <c r="D26" s="6">
        <v>391664.27</v>
      </c>
      <c r="E26" s="6">
        <v>409423.38</v>
      </c>
    </row>
    <row r="27" spans="2:5" hidden="1">
      <c r="B27" s="26" t="s">
        <v>34</v>
      </c>
      <c r="C27" s="10"/>
      <c r="D27" s="6"/>
      <c r="E27" s="6"/>
    </row>
    <row r="28" spans="2:5">
      <c r="B28" s="26" t="s">
        <v>15</v>
      </c>
      <c r="C28" s="10"/>
      <c r="D28" s="6">
        <v>43954.28</v>
      </c>
      <c r="E28" s="6">
        <v>66162</v>
      </c>
    </row>
    <row r="29" spans="2:5">
      <c r="B29" s="26" t="s">
        <v>61</v>
      </c>
      <c r="C29" s="10"/>
      <c r="D29" s="6">
        <v>4279.1499999999996</v>
      </c>
      <c r="E29" s="6">
        <v>7328.59</v>
      </c>
    </row>
    <row r="30" spans="2:5" hidden="1">
      <c r="B30" s="27" t="s">
        <v>4</v>
      </c>
      <c r="C30" s="10"/>
      <c r="D30" s="6"/>
      <c r="E30" s="6"/>
    </row>
    <row r="31" spans="2:5">
      <c r="B31" s="27" t="s">
        <v>32</v>
      </c>
      <c r="C31" s="10">
        <v>9</v>
      </c>
      <c r="D31" s="6">
        <v>2158817.08</v>
      </c>
      <c r="E31" s="6">
        <v>2490053.29999999</v>
      </c>
    </row>
    <row r="32" spans="2:5" hidden="1">
      <c r="B32" s="25" t="s">
        <v>35</v>
      </c>
      <c r="C32" s="10"/>
      <c r="D32" s="5">
        <f>D33</f>
        <v>0</v>
      </c>
      <c r="E32" s="5">
        <f>E33</f>
        <v>0</v>
      </c>
    </row>
    <row r="33" spans="2:5" hidden="1">
      <c r="B33" s="27" t="s">
        <v>12</v>
      </c>
      <c r="C33" s="10"/>
      <c r="D33" s="6"/>
      <c r="E33" s="6"/>
    </row>
    <row r="34" spans="2:5">
      <c r="B34" s="25" t="s">
        <v>44</v>
      </c>
      <c r="C34" s="10" t="s">
        <v>67</v>
      </c>
      <c r="D34" s="5">
        <f>SUM(D35:D36)</f>
        <v>2650</v>
      </c>
      <c r="E34" s="5">
        <f>SUM(E35:E36)</f>
        <v>0</v>
      </c>
    </row>
    <row r="35" spans="2:5" hidden="1">
      <c r="B35" s="22" t="s">
        <v>47</v>
      </c>
      <c r="C35" s="10"/>
      <c r="D35" s="6"/>
      <c r="E35" s="6"/>
    </row>
    <row r="36" spans="2:5">
      <c r="B36" s="22" t="s">
        <v>45</v>
      </c>
      <c r="C36" s="10"/>
      <c r="D36" s="6">
        <v>2650</v>
      </c>
      <c r="E36" s="6">
        <v>0</v>
      </c>
    </row>
    <row r="37" spans="2:5">
      <c r="B37" s="25" t="s">
        <v>50</v>
      </c>
      <c r="C37" s="10"/>
      <c r="D37" s="5">
        <v>15900</v>
      </c>
      <c r="E37" s="5">
        <v>0</v>
      </c>
    </row>
    <row r="38" spans="2:5">
      <c r="B38" s="28" t="s">
        <v>23</v>
      </c>
      <c r="C38" s="10"/>
      <c r="D38" s="5">
        <f>SUM(D39:D39)</f>
        <v>865389.1</v>
      </c>
      <c r="E38" s="5">
        <f>SUM(E39:E39)</f>
        <v>1649011.65</v>
      </c>
    </row>
    <row r="39" spans="2:5">
      <c r="B39" s="22" t="s">
        <v>5</v>
      </c>
      <c r="C39" s="10"/>
      <c r="D39" s="6">
        <v>865389.1</v>
      </c>
      <c r="E39" s="6">
        <v>1649011.65</v>
      </c>
    </row>
    <row r="40" spans="2:5" s="17" customFormat="1" ht="20.25" customHeight="1">
      <c r="B40" s="29" t="s">
        <v>13</v>
      </c>
      <c r="C40" s="2"/>
      <c r="D40" s="4">
        <f>+D21+D6</f>
        <v>19219267.859999999</v>
      </c>
      <c r="E40" s="4">
        <f>+E21+E6</f>
        <v>20480872.959999993</v>
      </c>
    </row>
    <row r="41" spans="2:5" s="17" customFormat="1" ht="20.25" customHeight="1">
      <c r="B41" s="30"/>
      <c r="C41" s="12"/>
      <c r="D41" s="3"/>
      <c r="E41" s="3"/>
    </row>
    <row r="42" spans="2:5" ht="25.5">
      <c r="B42" s="14" t="s">
        <v>51</v>
      </c>
      <c r="C42" s="1" t="s">
        <v>1</v>
      </c>
      <c r="D42" s="1">
        <v>2020</v>
      </c>
      <c r="E42" s="1">
        <v>2019</v>
      </c>
    </row>
    <row r="43" spans="2:5" ht="20.25" customHeight="1">
      <c r="B43" s="20" t="s">
        <v>6</v>
      </c>
      <c r="C43" s="9"/>
      <c r="D43" s="4">
        <f>+D45+D56</f>
        <v>17214852.640000001</v>
      </c>
      <c r="E43" s="4">
        <f>+E45+E56</f>
        <v>15250176.09</v>
      </c>
    </row>
    <row r="44" spans="2:5" ht="5.25" customHeight="1">
      <c r="B44" s="31"/>
      <c r="C44" s="42"/>
      <c r="D44" s="8"/>
      <c r="E44" s="8"/>
    </row>
    <row r="45" spans="2:5">
      <c r="B45" s="21" t="s">
        <v>52</v>
      </c>
      <c r="C45" s="10">
        <v>8</v>
      </c>
      <c r="D45" s="5">
        <f>+D46+D49+D52+D55+D48+D54</f>
        <v>1602578.97</v>
      </c>
      <c r="E45" s="5">
        <f>+E46+E49+E52+E55+E48+E54</f>
        <v>-477613.33999999997</v>
      </c>
    </row>
    <row r="46" spans="2:5">
      <c r="B46" s="40" t="s">
        <v>41</v>
      </c>
      <c r="C46" s="10"/>
      <c r="D46" s="5">
        <f>D47</f>
        <v>2060102</v>
      </c>
      <c r="E46" s="5">
        <f>E47</f>
        <v>60102</v>
      </c>
    </row>
    <row r="47" spans="2:5">
      <c r="B47" s="37" t="s">
        <v>38</v>
      </c>
      <c r="C47" s="10"/>
      <c r="D47" s="6">
        <v>2060102</v>
      </c>
      <c r="E47" s="6">
        <v>60102</v>
      </c>
    </row>
    <row r="48" spans="2:5" hidden="1">
      <c r="B48" s="40" t="s">
        <v>62</v>
      </c>
      <c r="C48" s="10"/>
      <c r="D48" s="5"/>
      <c r="E48" s="5"/>
    </row>
    <row r="49" spans="2:5">
      <c r="B49" s="40" t="s">
        <v>42</v>
      </c>
      <c r="C49" s="10"/>
      <c r="D49" s="5">
        <f>D50+D51</f>
        <v>-441215.98</v>
      </c>
      <c r="E49" s="5">
        <f>E50+E51</f>
        <v>-441215.98</v>
      </c>
    </row>
    <row r="50" spans="2:5" hidden="1">
      <c r="B50" s="37" t="s">
        <v>39</v>
      </c>
      <c r="C50" s="10"/>
      <c r="D50" s="6"/>
      <c r="E50" s="6"/>
    </row>
    <row r="51" spans="2:5">
      <c r="B51" s="37" t="s">
        <v>40</v>
      </c>
      <c r="C51" s="10"/>
      <c r="D51" s="6">
        <v>-441215.98</v>
      </c>
      <c r="E51" s="6">
        <v>-441215.98</v>
      </c>
    </row>
    <row r="52" spans="2:5" hidden="1">
      <c r="B52" s="40" t="s">
        <v>55</v>
      </c>
      <c r="C52" s="10"/>
      <c r="D52" s="5">
        <f>+D53</f>
        <v>0</v>
      </c>
      <c r="E52" s="5">
        <f>+E53</f>
        <v>0</v>
      </c>
    </row>
    <row r="53" spans="2:5" hidden="1">
      <c r="B53" s="37" t="s">
        <v>56</v>
      </c>
      <c r="C53" s="10"/>
      <c r="D53" s="6"/>
      <c r="E53" s="6"/>
    </row>
    <row r="54" spans="2:5">
      <c r="B54" s="40" t="s">
        <v>64</v>
      </c>
      <c r="C54" s="10"/>
      <c r="D54" s="5">
        <v>-96499.36</v>
      </c>
      <c r="E54" s="5">
        <v>-162258.38</v>
      </c>
    </row>
    <row r="55" spans="2:5">
      <c r="B55" s="40" t="s">
        <v>43</v>
      </c>
      <c r="C55" s="10"/>
      <c r="D55" s="5">
        <v>80192.31</v>
      </c>
      <c r="E55" s="5">
        <v>65759.02</v>
      </c>
    </row>
    <row r="56" spans="2:5">
      <c r="B56" s="21" t="s">
        <v>36</v>
      </c>
      <c r="C56" s="10">
        <v>11</v>
      </c>
      <c r="D56" s="5">
        <v>15612273.67</v>
      </c>
      <c r="E56" s="5">
        <v>15727789.43</v>
      </c>
    </row>
    <row r="57" spans="2:5" ht="5.25" customHeight="1">
      <c r="B57" s="24"/>
      <c r="C57" s="11"/>
      <c r="D57" s="7"/>
      <c r="E57" s="7"/>
    </row>
    <row r="58" spans="2:5" ht="20.25" customHeight="1">
      <c r="B58" s="20" t="s">
        <v>7</v>
      </c>
      <c r="C58" s="9"/>
      <c r="D58" s="4">
        <f>+D60</f>
        <v>275905.82</v>
      </c>
      <c r="E58" s="4">
        <f>+E60</f>
        <v>275905.82</v>
      </c>
    </row>
    <row r="59" spans="2:5" ht="5.25" customHeight="1">
      <c r="B59" s="31"/>
      <c r="C59" s="43"/>
      <c r="D59" s="8"/>
      <c r="E59" s="8"/>
    </row>
    <row r="60" spans="2:5">
      <c r="B60" s="32" t="s">
        <v>37</v>
      </c>
      <c r="C60" s="10" t="s">
        <v>68</v>
      </c>
      <c r="D60" s="5">
        <v>275905.82</v>
      </c>
      <c r="E60" s="5">
        <v>275905.82</v>
      </c>
    </row>
    <row r="61" spans="2:5" ht="6" customHeight="1">
      <c r="B61" s="34"/>
      <c r="C61" s="11"/>
      <c r="D61" s="7"/>
      <c r="E61" s="7"/>
    </row>
    <row r="62" spans="2:5" ht="20.25" customHeight="1">
      <c r="B62" s="20" t="s">
        <v>8</v>
      </c>
      <c r="C62" s="9"/>
      <c r="D62" s="4">
        <f>+D64+D67+D68</f>
        <v>1728509.4000000001</v>
      </c>
      <c r="E62" s="4">
        <f>+E64+E67+E68</f>
        <v>4954791.0499999989</v>
      </c>
    </row>
    <row r="63" spans="2:5" ht="5.25" customHeight="1">
      <c r="B63" s="31"/>
      <c r="C63" s="43"/>
      <c r="D63" s="8"/>
      <c r="E63" s="8"/>
    </row>
    <row r="64" spans="2:5">
      <c r="B64" s="32" t="s">
        <v>9</v>
      </c>
      <c r="C64" s="10" t="s">
        <v>68</v>
      </c>
      <c r="D64" s="5">
        <f>SUM(D65:D66)</f>
        <v>199052.5</v>
      </c>
      <c r="E64" s="5">
        <f>SUM(E65:E66)</f>
        <v>192324.019999999</v>
      </c>
    </row>
    <row r="65" spans="2:5">
      <c r="B65" s="33" t="s">
        <v>16</v>
      </c>
      <c r="C65" s="10"/>
      <c r="D65" s="6">
        <v>6067.03</v>
      </c>
      <c r="E65" s="6">
        <v>6067.03</v>
      </c>
    </row>
    <row r="66" spans="2:5">
      <c r="B66" s="33" t="s">
        <v>17</v>
      </c>
      <c r="C66" s="10"/>
      <c r="D66" s="6">
        <v>192985.47</v>
      </c>
      <c r="E66" s="6">
        <v>186256.989999999</v>
      </c>
    </row>
    <row r="67" spans="2:5" hidden="1">
      <c r="B67" s="32" t="s">
        <v>53</v>
      </c>
      <c r="C67" s="10"/>
      <c r="D67" s="5"/>
      <c r="E67" s="5"/>
    </row>
    <row r="68" spans="2:5">
      <c r="B68" s="32" t="s">
        <v>18</v>
      </c>
      <c r="C68" s="10" t="s">
        <v>68</v>
      </c>
      <c r="D68" s="5">
        <f>SUM(D69:D73)</f>
        <v>1529456.9000000001</v>
      </c>
      <c r="E68" s="5">
        <f>SUM(E69:E73)</f>
        <v>4762467.03</v>
      </c>
    </row>
    <row r="69" spans="2:5" hidden="1">
      <c r="B69" s="35" t="s">
        <v>19</v>
      </c>
      <c r="C69" s="10"/>
      <c r="D69" s="6"/>
      <c r="E69" s="6"/>
    </row>
    <row r="70" spans="2:5" hidden="1">
      <c r="B70" s="35" t="s">
        <v>54</v>
      </c>
      <c r="C70" s="10"/>
      <c r="D70" s="6"/>
      <c r="E70" s="6"/>
    </row>
    <row r="71" spans="2:5">
      <c r="B71" s="35" t="s">
        <v>20</v>
      </c>
      <c r="C71" s="10"/>
      <c r="D71" s="6">
        <v>1345764.75</v>
      </c>
      <c r="E71" s="6">
        <v>4541967.4000000004</v>
      </c>
    </row>
    <row r="72" spans="2:5">
      <c r="B72" s="35" t="s">
        <v>21</v>
      </c>
      <c r="C72" s="10"/>
      <c r="D72" s="6">
        <v>4384.55</v>
      </c>
      <c r="E72" s="6">
        <v>0</v>
      </c>
    </row>
    <row r="73" spans="2:5" ht="13.5" customHeight="1">
      <c r="B73" s="35" t="s">
        <v>22</v>
      </c>
      <c r="C73" s="10">
        <v>9</v>
      </c>
      <c r="D73" s="6">
        <v>179307.6</v>
      </c>
      <c r="E73" s="6">
        <v>220499.63</v>
      </c>
    </row>
    <row r="74" spans="2:5" ht="5.25" customHeight="1">
      <c r="B74" s="34"/>
      <c r="C74" s="11"/>
      <c r="D74" s="7"/>
      <c r="E74" s="7"/>
    </row>
    <row r="75" spans="2:5" s="17" customFormat="1" ht="20.25" customHeight="1">
      <c r="B75" s="29" t="s">
        <v>10</v>
      </c>
      <c r="C75" s="2"/>
      <c r="D75" s="4">
        <f>+D43+D58+D62</f>
        <v>19219267.859999999</v>
      </c>
      <c r="E75" s="4">
        <f>+E43+E58+E62</f>
        <v>20480872.960000001</v>
      </c>
    </row>
    <row r="77" spans="2:5" s="17" customFormat="1" ht="16.5" customHeight="1">
      <c r="B77" s="36" t="s">
        <v>57</v>
      </c>
      <c r="C77" s="12"/>
      <c r="D77" s="41"/>
      <c r="E77" s="41"/>
    </row>
    <row r="78" spans="2:5" s="17" customFormat="1">
      <c r="C78" s="12"/>
      <c r="D78" s="12"/>
      <c r="E78" s="12"/>
    </row>
    <row r="79" spans="2:5" s="17" customFormat="1">
      <c r="B79" s="18"/>
      <c r="C79" s="12"/>
      <c r="D79" s="12"/>
      <c r="E79" s="12"/>
    </row>
    <row r="80" spans="2:5" s="17" customFormat="1">
      <c r="B80" s="18"/>
      <c r="C80" s="12"/>
      <c r="D80" s="12"/>
      <c r="E80" s="12"/>
    </row>
    <row r="91" spans="2:5" s="38" customFormat="1">
      <c r="B91" s="15"/>
      <c r="C91" s="13"/>
      <c r="D91" s="13"/>
      <c r="E91" s="13"/>
    </row>
    <row r="92" spans="2:5" s="38" customFormat="1">
      <c r="B92" s="15"/>
      <c r="C92" s="13"/>
      <c r="D92" s="13"/>
      <c r="E92" s="13"/>
    </row>
    <row r="93" spans="2:5" s="38" customFormat="1">
      <c r="B93" s="15"/>
      <c r="C93" s="13"/>
      <c r="D93" s="13"/>
      <c r="E93" s="13"/>
    </row>
    <row r="94" spans="2:5" s="38" customFormat="1">
      <c r="B94" s="15"/>
      <c r="C94" s="13"/>
      <c r="D94" s="13"/>
      <c r="E94" s="13"/>
    </row>
    <row r="95" spans="2:5" s="38" customFormat="1">
      <c r="B95" s="15"/>
      <c r="C95" s="13"/>
      <c r="D95" s="13"/>
      <c r="E95" s="13"/>
    </row>
    <row r="96" spans="2:5" s="38" customFormat="1">
      <c r="B96" s="15"/>
      <c r="C96" s="13"/>
      <c r="D96" s="13"/>
      <c r="E96" s="13"/>
    </row>
    <row r="97" spans="2:5" s="38" customFormat="1">
      <c r="B97" s="15"/>
      <c r="C97" s="13"/>
      <c r="D97" s="13"/>
      <c r="E97" s="13"/>
    </row>
    <row r="98" spans="2:5" s="38" customFormat="1">
      <c r="B98" s="15"/>
      <c r="C98" s="13"/>
      <c r="D98" s="13"/>
      <c r="E98" s="13"/>
    </row>
    <row r="99" spans="2:5" s="38" customFormat="1">
      <c r="B99" s="15"/>
      <c r="C99" s="13"/>
      <c r="D99" s="13"/>
      <c r="E99" s="13"/>
    </row>
    <row r="100" spans="2:5" s="38" customFormat="1">
      <c r="B100" s="15"/>
      <c r="C100" s="13"/>
      <c r="D100" s="13"/>
      <c r="E100" s="13"/>
    </row>
    <row r="101" spans="2:5" s="38" customFormat="1">
      <c r="B101" s="15"/>
      <c r="C101" s="13"/>
      <c r="D101" s="13"/>
      <c r="E101" s="13"/>
    </row>
    <row r="102" spans="2:5" s="38" customFormat="1">
      <c r="B102" s="15"/>
      <c r="C102" s="13"/>
      <c r="D102" s="13"/>
      <c r="E102" s="13"/>
    </row>
    <row r="103" spans="2:5" s="38" customFormat="1">
      <c r="B103" s="15"/>
      <c r="C103" s="13"/>
      <c r="D103" s="13"/>
      <c r="E103" s="13"/>
    </row>
    <row r="104" spans="2:5" s="38" customFormat="1">
      <c r="B104" s="15"/>
      <c r="C104" s="13"/>
      <c r="D104" s="13"/>
      <c r="E104" s="13"/>
    </row>
  </sheetData>
  <mergeCells count="2">
    <mergeCell ref="B2:E2"/>
    <mergeCell ref="B3:E3"/>
  </mergeCells>
  <printOptions horizontalCentered="1"/>
  <pageMargins left="0.19685039370078741" right="0.39370078740157483" top="0.59055118110236227" bottom="0.59055118110236227" header="0" footer="0.59055118110236227"/>
  <pageSetup paperSize="9" scale="77" orientation="portrait" horizontalDpi="1200" verticalDpi="1200" r:id="rId1"/>
  <headerFooter alignWithMargins="0">
    <oddFooter>&amp;RPág.  B.1</oddFoot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2020</vt:lpstr>
      <vt:lpstr>'2020'!Área_de_impresión</vt:lpstr>
      <vt:lpstr>'2020'!Balance</vt:lpstr>
    </vt:vector>
  </TitlesOfParts>
  <Company>Audinfor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Victoria</cp:lastModifiedBy>
  <cp:lastPrinted>2020-07-28T12:27:26Z</cp:lastPrinted>
  <dcterms:created xsi:type="dcterms:W3CDTF">2008-09-08T10:21:29Z</dcterms:created>
  <dcterms:modified xsi:type="dcterms:W3CDTF">2021-03-17T12:05:30Z</dcterms:modified>
</cp:coreProperties>
</file>