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Trabajo\Transparencia 2023\Contratos\Nueva carpeta\4\"/>
    </mc:Choice>
  </mc:AlternateContent>
  <xr:revisionPtr revIDLastSave="0" documentId="13_ncr:40009_{5750FC3E-B3E2-4BEC-BE3A-6CA6C749BA01}" xr6:coauthVersionLast="47" xr6:coauthVersionMax="47" xr10:uidLastSave="{00000000-0000-0000-0000-000000000000}"/>
  <bookViews>
    <workbookView xWindow="31800" yWindow="2100" windowWidth="21600" windowHeight="11835"/>
  </bookViews>
  <sheets>
    <sheet name="CTTOS_MENORES_4ºTRIMESTRE" sheetId="1" r:id="rId1"/>
  </sheets>
  <definedNames>
    <definedName name="_xlnm.Print_Area" localSheetId="0">CTTOS_MENORES_4ºTRIMESTRE!$A$1:$O$50</definedName>
    <definedName name="Fecha" localSheetId="0">CTTOS_MENORES_4ºTRIMESTRE!#REF!</definedName>
    <definedName name="Fecha">!#REF!</definedName>
    <definedName name="OE" localSheetId="0">CTTOS_MENORES_4ºTRIMESTRE!#REF!</definedName>
    <definedName name="OE">!#REF!</definedName>
    <definedName name="Pepito" localSheetId="0">CTTOS_MENORES_4ºTRIMESTRE!#REF!</definedName>
    <definedName name="Pepito">!#REF!</definedName>
    <definedName name="_xlnm.Print_Titles" localSheetId="0">CTTOS_MENORES_4ºTRIMESTRE!$1:$3</definedName>
  </definedNames>
  <calcPr calcId="191029" iterateDelta="1E-4"/>
</workbook>
</file>

<file path=xl/calcChain.xml><?xml version="1.0" encoding="utf-8"?>
<calcChain xmlns="http://schemas.openxmlformats.org/spreadsheetml/2006/main">
  <c r="O50" i="1" l="1"/>
  <c r="O49" i="1"/>
  <c r="O48" i="1"/>
  <c r="O47" i="1"/>
  <c r="K46" i="1"/>
  <c r="O46" i="1" s="1"/>
  <c r="O45" i="1"/>
  <c r="O44" i="1"/>
  <c r="O43" i="1"/>
  <c r="O42" i="1"/>
  <c r="O41" i="1"/>
  <c r="K40" i="1"/>
  <c r="O40" i="1" s="1"/>
  <c r="O39" i="1"/>
  <c r="K39" i="1"/>
  <c r="O38" i="1"/>
  <c r="O37" i="1"/>
  <c r="O36" i="1"/>
  <c r="O35" i="1"/>
  <c r="K34" i="1"/>
  <c r="O34" i="1" s="1"/>
  <c r="O33" i="1"/>
  <c r="K33" i="1"/>
  <c r="O32" i="1"/>
  <c r="K32" i="1"/>
  <c r="K31" i="1"/>
  <c r="O31" i="1" s="1"/>
  <c r="O30" i="1"/>
  <c r="O29" i="1"/>
  <c r="M29" i="1"/>
  <c r="K28" i="1"/>
  <c r="O28" i="1" s="1"/>
  <c r="K27" i="1"/>
  <c r="O27" i="1" s="1"/>
  <c r="K26" i="1"/>
  <c r="O26" i="1" s="1"/>
  <c r="O25" i="1"/>
  <c r="K25" i="1"/>
  <c r="K24" i="1"/>
  <c r="O24" i="1" s="1"/>
  <c r="O23" i="1"/>
  <c r="O22" i="1"/>
  <c r="O21" i="1"/>
  <c r="K20" i="1"/>
  <c r="O20" i="1" s="1"/>
  <c r="K19" i="1"/>
  <c r="O19" i="1" s="1"/>
  <c r="O18" i="1"/>
  <c r="O17" i="1"/>
  <c r="K16" i="1"/>
  <c r="O16" i="1" s="1"/>
  <c r="K15" i="1"/>
  <c r="O15" i="1" s="1"/>
  <c r="K14" i="1"/>
  <c r="O14" i="1" s="1"/>
  <c r="O13" i="1"/>
  <c r="K13" i="1"/>
  <c r="K12" i="1"/>
  <c r="O12" i="1" s="1"/>
  <c r="K11" i="1"/>
  <c r="O11" i="1" s="1"/>
  <c r="O10" i="1"/>
  <c r="O9" i="1"/>
  <c r="O8" i="1"/>
  <c r="K8" i="1"/>
  <c r="O7" i="1"/>
  <c r="O6" i="1"/>
  <c r="K5" i="1"/>
  <c r="O5" i="1" s="1"/>
  <c r="K4" i="1"/>
  <c r="O4" i="1" s="1"/>
</calcChain>
</file>

<file path=xl/sharedStrings.xml><?xml version="1.0" encoding="utf-8"?>
<sst xmlns="http://schemas.openxmlformats.org/spreadsheetml/2006/main" count="353" uniqueCount="198">
  <si>
    <t>RELACIÓN DE CONTRATOS SUSCRITOS POR PROMOCIÓN DE LA CIUDAD DE LAS PALMAS DE GRAN CANARIA S.A</t>
  </si>
  <si>
    <t>Actualizado a:</t>
  </si>
  <si>
    <t>OCTUBRE 2023</t>
  </si>
  <si>
    <t>CONTRATOS MENORES -CUARTO TRIMESTRE 2022</t>
  </si>
  <si>
    <t xml:space="preserve"> </t>
  </si>
  <si>
    <t>Nº EXPEDIENTE</t>
  </si>
  <si>
    <t>ESPECTÁCULO</t>
  </si>
  <si>
    <t>FESTIVAL</t>
  </si>
  <si>
    <t>FECHA EVENTO</t>
  </si>
  <si>
    <t>FECHA CONTRATO</t>
  </si>
  <si>
    <t>PROCEDIMIENTO</t>
  </si>
  <si>
    <t>ADJUDICATARIO</t>
  </si>
  <si>
    <t>NIF</t>
  </si>
  <si>
    <t>NACIONALIDAD</t>
  </si>
  <si>
    <t>VALOR ESTIMADO</t>
  </si>
  <si>
    <t>IGIC</t>
  </si>
  <si>
    <t>RETENCIÓN</t>
  </si>
  <si>
    <t xml:space="preserve">IMPORTE TOTAL </t>
  </si>
  <si>
    <t>CU157/2022/CM</t>
  </si>
  <si>
    <t xml:space="preserve">Artístico: José Manuel Ramos </t>
  </si>
  <si>
    <t>MUSICANDO</t>
  </si>
  <si>
    <t>CONTRATO MENOR</t>
  </si>
  <si>
    <t>CAMINO VIEJO PRODUCCIONES, S.L.</t>
  </si>
  <si>
    <t>B35803683</t>
  </si>
  <si>
    <t>ESPAÑOLA</t>
  </si>
  <si>
    <t>CU158/2022/CM</t>
  </si>
  <si>
    <t>Artístico: Alma Ranchera</t>
  </si>
  <si>
    <t>MILLER BAILA</t>
  </si>
  <si>
    <t>CU160/2022/CM</t>
  </si>
  <si>
    <t>Artístico: Furia Joven</t>
  </si>
  <si>
    <t>ORGANIZACIÓN PROFESIONAL VALCAR SL</t>
  </si>
  <si>
    <t>B76274125</t>
  </si>
  <si>
    <t>CU162/2022/CM</t>
  </si>
  <si>
    <t>Artístico: ECB, El Conjunto</t>
  </si>
  <si>
    <t>CU164/2022/CM</t>
  </si>
  <si>
    <t>Artístico: Maresia</t>
  </si>
  <si>
    <t>JEITO S.C.P.</t>
  </si>
  <si>
    <t>J76007970</t>
  </si>
  <si>
    <t>CU165/2022/CM</t>
  </si>
  <si>
    <t>Artístico: Por siempre Selena</t>
  </si>
  <si>
    <t>RAYCO CARDONA GONZÁLEZ</t>
  </si>
  <si>
    <t>78484885F</t>
  </si>
  <si>
    <t>CU166/2022/CM</t>
  </si>
  <si>
    <t>Artístico: Son del  Caney / Starmusic</t>
  </si>
  <si>
    <t>CU167/2022/CM</t>
  </si>
  <si>
    <t>Artístico: Conciertos Acústicos Festival Cero (Fajardo. Mariana. The Polen)</t>
  </si>
  <si>
    <t>FESTIVAL CERO 2022</t>
  </si>
  <si>
    <t>5,19,26/10/2022</t>
  </si>
  <si>
    <t>ARDIEL RUIZ ZAYA</t>
  </si>
  <si>
    <t>45761472M</t>
  </si>
  <si>
    <t>CU169/2022/CM</t>
  </si>
  <si>
    <t>Artístico: Ciclo Noviembre Palacete Quegles (Noviembre Suena)</t>
  </si>
  <si>
    <t>CICLO SUENA NOVIEMBRE PALACETE QUEGLES</t>
  </si>
  <si>
    <t>16,19,23,30/11/2022</t>
  </si>
  <si>
    <t>JUAN JOSÉ ARMAS, S.L.</t>
  </si>
  <si>
    <t>B35492727</t>
  </si>
  <si>
    <t>CU170/2022/CM</t>
  </si>
  <si>
    <t>Artistico: Celebrando a JAR</t>
  </si>
  <si>
    <t>NESRA 15, S.L.</t>
  </si>
  <si>
    <t>B76219310</t>
  </si>
  <si>
    <t>CU176/2022/CM</t>
  </si>
  <si>
    <t>Artístico: Armonía Show</t>
  </si>
  <si>
    <t>CU177/2022/CM</t>
  </si>
  <si>
    <t>Artístico: Celia en la Memoria</t>
  </si>
  <si>
    <t>DOMINGO MACÍAS BENITEZ</t>
  </si>
  <si>
    <t>43647585W</t>
  </si>
  <si>
    <t>CU178/2022/CM</t>
  </si>
  <si>
    <t>Artístico: DelBueno presenta Press Start Live</t>
  </si>
  <si>
    <t>EDIFICIO MILLER</t>
  </si>
  <si>
    <t>CONTRATO  MENOR</t>
  </si>
  <si>
    <t>ACTURA  ARTE Y COMUNICACIÓN,  S.L.</t>
  </si>
  <si>
    <t>B76339878</t>
  </si>
  <si>
    <t>CU181/2022/CM</t>
  </si>
  <si>
    <t>Artístico: Rafa Sánchez. La Unión</t>
  </si>
  <si>
    <t>MILLER</t>
  </si>
  <si>
    <t xml:space="preserve">CANARY STAGE, S.L. </t>
  </si>
  <si>
    <t>B54374996</t>
  </si>
  <si>
    <t>CU179/2022/CM</t>
  </si>
  <si>
    <t>Patrocinio: " La hija del Mestre"</t>
  </si>
  <si>
    <t>PATROCINIO</t>
  </si>
  <si>
    <t>AÑO 2022</t>
  </si>
  <si>
    <t>ASOCIACIÓN CULTURAL TALLER LÍRICO DE CANARIAS</t>
  </si>
  <si>
    <t>G76277045</t>
  </si>
  <si>
    <t>CU183/2022/CM</t>
  </si>
  <si>
    <t>Artístico: Natalia Machín</t>
  </si>
  <si>
    <t>PLAY-IN PRODUCCIONES, S.L.</t>
  </si>
  <si>
    <t>B05448923</t>
  </si>
  <si>
    <t>CU184/2022/CM</t>
  </si>
  <si>
    <t>Artístico: Puertas al Sur 5TET</t>
  </si>
  <si>
    <t>ASOCIACIÓN SOCIO CULTURAL MUSICAL MOOUSIKE DE LA LAGUNA</t>
  </si>
  <si>
    <t>G76527662</t>
  </si>
  <si>
    <t>CU185/2022/CM</t>
  </si>
  <si>
    <t>Artístico: La Mekanica By Tamarindos</t>
  </si>
  <si>
    <t>CU188/2022/CM</t>
  </si>
  <si>
    <t>Artístico: Mojo con Morena</t>
  </si>
  <si>
    <t>CU189/2022/CM</t>
  </si>
  <si>
    <t>Artístico: Patrocinio Disco, Natalia Machín, presentación en Musicando</t>
  </si>
  <si>
    <t>ABRAHAM FRANCISCO RAMOS CHODO</t>
  </si>
  <si>
    <t>45345169W</t>
  </si>
  <si>
    <t>CU190/2022/CM</t>
  </si>
  <si>
    <t>Patrocinio: Lo mejor de Noa</t>
  </si>
  <si>
    <t>OCEANS MEDIA COMUNICACIÓN CANARIAS, S.L.</t>
  </si>
  <si>
    <t>B76167568</t>
  </si>
  <si>
    <t>CU191/2022/CM</t>
  </si>
  <si>
    <t xml:space="preserve">Artístico: Los Salvapantallas </t>
  </si>
  <si>
    <t>CU192/2022/CM</t>
  </si>
  <si>
    <t>Artístico: Furte. Historias</t>
  </si>
  <si>
    <t>CU193/2022/CM</t>
  </si>
  <si>
    <t>Artístico: Swingstar."Es Navidad"</t>
  </si>
  <si>
    <t>NAVIDAD 2022</t>
  </si>
  <si>
    <t>CU194/2022/CM</t>
  </si>
  <si>
    <t>Arístico: Los Littles</t>
  </si>
  <si>
    <t>SERGIO TOMÁS CASQUERO ASIAIN</t>
  </si>
  <si>
    <t>78499907X</t>
  </si>
  <si>
    <t>CU198/2022/CNSP</t>
  </si>
  <si>
    <t xml:space="preserve">Artístico:  Belén Navidad Palacete Rodríguez Quegles </t>
  </si>
  <si>
    <t>DICIEMBRE 2022 Y ENERO 2023</t>
  </si>
  <si>
    <t>JULIA GONZÁLEZ BERMÚDEZ</t>
  </si>
  <si>
    <t>42764724L</t>
  </si>
  <si>
    <t>CU199/2022/CNSP</t>
  </si>
  <si>
    <t>Cesión de derechos artísticos: Luzinterruptus (EN HOJAS BLANCAS)</t>
  </si>
  <si>
    <t>9/12/2022 al 08/01/2023</t>
  </si>
  <si>
    <t>MARÍA DE LOS REMEDIOS VICENT FRAILE (LUZINTERRUPTUS)</t>
  </si>
  <si>
    <t>114769914D</t>
  </si>
  <si>
    <t>CU201/2022/CNSP</t>
  </si>
  <si>
    <t>Artístico: "Dartacan y los tres mosqueperros"</t>
  </si>
  <si>
    <t>20,21 y 22/12/2022</t>
  </si>
  <si>
    <t>CU202/2022/CNSP</t>
  </si>
  <si>
    <t>Artístico: Timples@2021</t>
  </si>
  <si>
    <t>COLORADO PRODUCCIONES, S.L.</t>
  </si>
  <si>
    <t>B35416403</t>
  </si>
  <si>
    <t>CU203/2022/CNSP</t>
  </si>
  <si>
    <t>Artístico: Gema4</t>
  </si>
  <si>
    <t xml:space="preserve">CU206/2022/CM </t>
  </si>
  <si>
    <t>Artístico:XXXV Concierto de Navidad</t>
  </si>
  <si>
    <t>AGRUPACIÓN DE MÚSICA POPULAR LOS GOFIONES</t>
  </si>
  <si>
    <t>G35246396</t>
  </si>
  <si>
    <t>CU207/2022/CM</t>
  </si>
  <si>
    <t xml:space="preserve"> Artístico: Actuación Infantil , POI Parque Doramas</t>
  </si>
  <si>
    <t>GUILLERMO VIZCAINO LLOBERA</t>
  </si>
  <si>
    <t>41522123Q</t>
  </si>
  <si>
    <t>CU208.1/2022/CNSP</t>
  </si>
  <si>
    <t>Artístico: O Siter! Nobody Cares</t>
  </si>
  <si>
    <t>CU209.1/2022/CM</t>
  </si>
  <si>
    <t>Artístico: La Roca Misteriosa de los Frackels</t>
  </si>
  <si>
    <t>RUBÉN DARIO RODRÉGUEZ VEGA</t>
  </si>
  <si>
    <t>540811221X</t>
  </si>
  <si>
    <t>CU209/2022/CM</t>
  </si>
  <si>
    <t>Artístico: 9 Cañones sin banda</t>
  </si>
  <si>
    <t>15,16,17/12/2022</t>
  </si>
  <si>
    <t>LUIS QUINTANA HERRERA</t>
  </si>
  <si>
    <t>44313924P</t>
  </si>
  <si>
    <t>CU216/2022/CM</t>
  </si>
  <si>
    <t>Artístico: En estado de show con Yanely Hernández</t>
  </si>
  <si>
    <t>FIREWORKS PRODUCCIONES, S.L.U.</t>
  </si>
  <si>
    <t>B35990639</t>
  </si>
  <si>
    <t>CU217/2022/CM</t>
  </si>
  <si>
    <t>Artístico: Tanatorium</t>
  </si>
  <si>
    <t>ALJIBE CREACIONES, S.L.</t>
  </si>
  <si>
    <t>B35917715</t>
  </si>
  <si>
    <t>CU219/2022/CM</t>
  </si>
  <si>
    <t>Artístico: La Trastienda "Cuatro corazones con freno y marcha atrás"</t>
  </si>
  <si>
    <t>MILLER ( Somos teatro)</t>
  </si>
  <si>
    <t>VICTO FORMOSO MEDINA</t>
  </si>
  <si>
    <t>7813932M</t>
  </si>
  <si>
    <t>CU220/2022/CM</t>
  </si>
  <si>
    <t>Artístico: Teatreros "Café Solo con Cianuro"</t>
  </si>
  <si>
    <t>CU221/2022/CM</t>
  </si>
  <si>
    <t>Artístico: "Hay quien lo llama amor"</t>
  </si>
  <si>
    <t>BLANCA RODRÍGUEZ SÁNCHEZ</t>
  </si>
  <si>
    <t xml:space="preserve"> 43662514G</t>
  </si>
  <si>
    <t>CU222/2022/CM</t>
  </si>
  <si>
    <t>Artístico: Alarido! Ay me cago!</t>
  </si>
  <si>
    <t>ASOCIACIÓN CULTURAL GUACIMARA CORREA</t>
  </si>
  <si>
    <t xml:space="preserve">G76355878 </t>
  </si>
  <si>
    <t>CU223/2022/CM</t>
  </si>
  <si>
    <t>Artístico: "Señora de las Nubes"</t>
  </si>
  <si>
    <t>ASOCIACIÓN CULTURAL JINAMARTE TEATRO</t>
  </si>
  <si>
    <t>G67742973</t>
  </si>
  <si>
    <t>CU234/2022/CM</t>
  </si>
  <si>
    <t>Artístico: Vereda Tropical</t>
  </si>
  <si>
    <t>CASTILLO DE LA LUZ (225 años de Nuestra Señora de La Luz)</t>
  </si>
  <si>
    <t>CU224/2022/CM</t>
  </si>
  <si>
    <t>Artístico: "El trabajo mata"</t>
  </si>
  <si>
    <t xml:space="preserve"> YAIZA GARCÍA MELIÁN</t>
  </si>
  <si>
    <t xml:space="preserve"> 784790014R</t>
  </si>
  <si>
    <t>CU28/2022/CM</t>
  </si>
  <si>
    <t>Artístico: Pirotecnia Valenciana, S.L.</t>
  </si>
  <si>
    <t>PIROTECNIA VALENCIANA, S.L.</t>
  </si>
  <si>
    <t>B98413339</t>
  </si>
  <si>
    <t>CU237/2023/CM</t>
  </si>
  <si>
    <t xml:space="preserve">Artístico: Última Llave </t>
  </si>
  <si>
    <t>M2 MUSIC GROUP</t>
  </si>
  <si>
    <t>B83686519</t>
  </si>
  <si>
    <t>CU238/2023/CM</t>
  </si>
  <si>
    <t xml:space="preserve">Artístico: Los días de la Nieve </t>
  </si>
  <si>
    <t>PEREZ Y GOLDSTEIN S.L.U</t>
  </si>
  <si>
    <t>B83093617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</si>
</sst>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€-C0A]"/>
    <numFmt numFmtId="165" formatCode="0.0%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4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0" fillId="2" borderId="1" xfId="0" applyFill="1" applyBorder="1"/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1" applyFont="1" applyFill="1" applyAlignment="1"/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Fill="1"/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 wrapText="1"/>
    </xf>
  </cellXfs>
  <cellStyles count="2">
    <cellStyle name="Normal" xfId="0" builtinId="0" customBuiltin="1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0"/>
  <sheetViews>
    <sheetView tabSelected="1" workbookViewId="0"/>
  </sheetViews>
  <sheetFormatPr baseColWidth="10" defaultRowHeight="15" x14ac:dyDescent="0.25"/>
  <cols>
    <col min="1" max="1" width="19.5703125" style="33" customWidth="1"/>
    <col min="2" max="2" width="27.7109375" customWidth="1"/>
    <col min="3" max="3" width="26" customWidth="1"/>
    <col min="4" max="4" width="18.140625" style="33" customWidth="1"/>
    <col min="5" max="5" width="17.28515625" style="33" bestFit="1" customWidth="1"/>
    <col min="6" max="6" width="26" customWidth="1"/>
    <col min="7" max="7" width="41.42578125" customWidth="1"/>
    <col min="8" max="8" width="11.5703125" style="33" bestFit="1" customWidth="1"/>
    <col min="9" max="9" width="18.85546875" style="33" customWidth="1"/>
    <col min="10" max="10" width="17.28515625" customWidth="1"/>
    <col min="11" max="11" width="7.28515625" customWidth="1"/>
    <col min="12" max="12" width="5.7109375" customWidth="1"/>
    <col min="13" max="13" width="10.7109375" bestFit="1" customWidth="1"/>
    <col min="14" max="14" width="8.28515625" customWidth="1"/>
    <col min="15" max="15" width="19.7109375" customWidth="1"/>
    <col min="16" max="16" width="11.42578125" customWidth="1"/>
  </cols>
  <sheetData>
    <row r="1" spans="1:26" ht="25.15" customHeight="1" x14ac:dyDescent="0.25">
      <c r="A1" s="1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6" ht="25.15" customHeight="1" x14ac:dyDescent="0.25">
      <c r="A2" s="1"/>
      <c r="B2" s="35"/>
      <c r="C2" s="35"/>
      <c r="D2" s="3" t="s">
        <v>1</v>
      </c>
      <c r="E2" s="4" t="s">
        <v>2</v>
      </c>
      <c r="F2" s="36" t="s">
        <v>3</v>
      </c>
      <c r="G2" s="36"/>
      <c r="H2" s="1"/>
      <c r="I2" s="1"/>
      <c r="J2" s="2"/>
      <c r="K2" s="2"/>
      <c r="L2" s="2"/>
      <c r="M2" s="2"/>
      <c r="N2" s="2"/>
      <c r="O2" s="5" t="s">
        <v>4</v>
      </c>
    </row>
    <row r="3" spans="1:26" ht="25.15" customHeight="1" x14ac:dyDescent="0.25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7">
        <v>7.0000000000000007E-2</v>
      </c>
      <c r="M3" s="6" t="s">
        <v>16</v>
      </c>
      <c r="N3" s="8">
        <v>0.15</v>
      </c>
      <c r="O3" s="6" t="s">
        <v>17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50.1" customHeight="1" x14ac:dyDescent="0.25">
      <c r="A4" s="10" t="s">
        <v>18</v>
      </c>
      <c r="B4" s="11" t="s">
        <v>19</v>
      </c>
      <c r="C4" s="11" t="s">
        <v>20</v>
      </c>
      <c r="D4" s="12">
        <v>44842</v>
      </c>
      <c r="E4" s="12">
        <v>44837</v>
      </c>
      <c r="F4" s="11" t="s">
        <v>21</v>
      </c>
      <c r="G4" s="10" t="s">
        <v>22</v>
      </c>
      <c r="H4" s="13" t="s">
        <v>23</v>
      </c>
      <c r="I4" s="10" t="s">
        <v>24</v>
      </c>
      <c r="J4" s="14">
        <v>5800</v>
      </c>
      <c r="K4" s="37">
        <f>J4*$L$3</f>
        <v>406.00000000000006</v>
      </c>
      <c r="L4" s="37"/>
      <c r="M4" s="37">
        <v>0</v>
      </c>
      <c r="N4" s="37"/>
      <c r="O4" s="14">
        <f t="shared" ref="O4:O50" si="0">J4+K4-M4</f>
        <v>6206</v>
      </c>
    </row>
    <row r="5" spans="1:26" ht="50.1" customHeight="1" x14ac:dyDescent="0.25">
      <c r="A5" s="10" t="s">
        <v>25</v>
      </c>
      <c r="B5" s="11" t="s">
        <v>26</v>
      </c>
      <c r="C5" s="11" t="s">
        <v>27</v>
      </c>
      <c r="D5" s="12">
        <v>44843</v>
      </c>
      <c r="E5" s="12">
        <v>44837</v>
      </c>
      <c r="F5" s="11" t="s">
        <v>21</v>
      </c>
      <c r="G5" s="10" t="s">
        <v>22</v>
      </c>
      <c r="H5" s="13" t="s">
        <v>23</v>
      </c>
      <c r="I5" s="10" t="s">
        <v>24</v>
      </c>
      <c r="J5" s="14">
        <v>900</v>
      </c>
      <c r="K5" s="37">
        <f>J5*$L$3</f>
        <v>63.000000000000007</v>
      </c>
      <c r="L5" s="37"/>
      <c r="M5" s="37">
        <v>0</v>
      </c>
      <c r="N5" s="37"/>
      <c r="O5" s="14">
        <f t="shared" si="0"/>
        <v>963</v>
      </c>
    </row>
    <row r="6" spans="1:26" ht="50.1" customHeight="1" x14ac:dyDescent="0.25">
      <c r="A6" s="13" t="s">
        <v>28</v>
      </c>
      <c r="B6" s="11" t="s">
        <v>29</v>
      </c>
      <c r="C6" s="11" t="s">
        <v>27</v>
      </c>
      <c r="D6" s="12">
        <v>44843</v>
      </c>
      <c r="E6" s="12">
        <v>44837</v>
      </c>
      <c r="F6" s="11" t="s">
        <v>21</v>
      </c>
      <c r="G6" s="13" t="s">
        <v>30</v>
      </c>
      <c r="H6" s="13" t="s">
        <v>31</v>
      </c>
      <c r="I6" s="10" t="s">
        <v>24</v>
      </c>
      <c r="J6" s="16">
        <v>3000</v>
      </c>
      <c r="K6" s="38">
        <v>210</v>
      </c>
      <c r="L6" s="38"/>
      <c r="M6" s="38">
        <v>0</v>
      </c>
      <c r="N6" s="38"/>
      <c r="O6" s="14">
        <f t="shared" si="0"/>
        <v>3210</v>
      </c>
    </row>
    <row r="7" spans="1:26" ht="50.1" customHeight="1" x14ac:dyDescent="0.25">
      <c r="A7" s="10" t="s">
        <v>32</v>
      </c>
      <c r="B7" s="11" t="s">
        <v>33</v>
      </c>
      <c r="C7" s="11" t="s">
        <v>27</v>
      </c>
      <c r="D7" s="12">
        <v>44857</v>
      </c>
      <c r="E7" s="12">
        <v>44848</v>
      </c>
      <c r="F7" s="11" t="s">
        <v>21</v>
      </c>
      <c r="G7" s="10" t="s">
        <v>22</v>
      </c>
      <c r="H7" s="13" t="s">
        <v>23</v>
      </c>
      <c r="I7" s="10" t="s">
        <v>24</v>
      </c>
      <c r="J7" s="14">
        <v>1800</v>
      </c>
      <c r="K7" s="37">
        <v>126</v>
      </c>
      <c r="L7" s="37"/>
      <c r="M7" s="37">
        <v>0</v>
      </c>
      <c r="N7" s="37"/>
      <c r="O7" s="14">
        <f t="shared" si="0"/>
        <v>1926</v>
      </c>
    </row>
    <row r="8" spans="1:26" ht="50.1" customHeight="1" x14ac:dyDescent="0.25">
      <c r="A8" s="10" t="s">
        <v>34</v>
      </c>
      <c r="B8" s="11" t="s">
        <v>35</v>
      </c>
      <c r="C8" s="11" t="s">
        <v>20</v>
      </c>
      <c r="D8" s="12">
        <v>44863</v>
      </c>
      <c r="E8" s="12">
        <v>44860</v>
      </c>
      <c r="F8" s="17" t="s">
        <v>21</v>
      </c>
      <c r="G8" s="10" t="s">
        <v>36</v>
      </c>
      <c r="H8" s="10" t="s">
        <v>37</v>
      </c>
      <c r="I8" s="13" t="s">
        <v>24</v>
      </c>
      <c r="J8" s="14">
        <v>5500</v>
      </c>
      <c r="K8" s="37">
        <f>J8*$L$3</f>
        <v>385.00000000000006</v>
      </c>
      <c r="L8" s="37"/>
      <c r="M8" s="37">
        <v>0</v>
      </c>
      <c r="N8" s="37"/>
      <c r="O8" s="14">
        <f t="shared" si="0"/>
        <v>5885</v>
      </c>
    </row>
    <row r="9" spans="1:26" ht="50.1" customHeight="1" x14ac:dyDescent="0.25">
      <c r="A9" s="10" t="s">
        <v>38</v>
      </c>
      <c r="B9" s="11" t="s">
        <v>39</v>
      </c>
      <c r="C9" s="11" t="s">
        <v>27</v>
      </c>
      <c r="D9" s="18">
        <v>44857</v>
      </c>
      <c r="E9" s="19">
        <v>44855</v>
      </c>
      <c r="F9" s="17" t="s">
        <v>21</v>
      </c>
      <c r="G9" s="17" t="s">
        <v>40</v>
      </c>
      <c r="H9" s="13" t="s">
        <v>41</v>
      </c>
      <c r="I9" s="13" t="s">
        <v>24</v>
      </c>
      <c r="J9" s="16">
        <v>4000</v>
      </c>
      <c r="K9" s="38">
        <v>0</v>
      </c>
      <c r="L9" s="38"/>
      <c r="M9" s="38">
        <v>0</v>
      </c>
      <c r="N9" s="38"/>
      <c r="O9" s="14">
        <f t="shared" si="0"/>
        <v>4000</v>
      </c>
    </row>
    <row r="10" spans="1:26" ht="50.1" customHeight="1" x14ac:dyDescent="0.25">
      <c r="A10" s="13" t="s">
        <v>42</v>
      </c>
      <c r="B10" s="11" t="s">
        <v>43</v>
      </c>
      <c r="C10" s="11" t="s">
        <v>27</v>
      </c>
      <c r="D10" s="18">
        <v>44871</v>
      </c>
      <c r="E10" s="19">
        <v>44869</v>
      </c>
      <c r="F10" s="17" t="s">
        <v>21</v>
      </c>
      <c r="G10" s="10" t="s">
        <v>22</v>
      </c>
      <c r="H10" s="13" t="s">
        <v>23</v>
      </c>
      <c r="I10" s="13" t="s">
        <v>24</v>
      </c>
      <c r="J10" s="16">
        <v>5100</v>
      </c>
      <c r="K10" s="38">
        <v>357</v>
      </c>
      <c r="L10" s="38"/>
      <c r="M10" s="38">
        <v>0</v>
      </c>
      <c r="N10" s="38"/>
      <c r="O10" s="14">
        <f t="shared" si="0"/>
        <v>5457</v>
      </c>
    </row>
    <row r="11" spans="1:26" ht="50.1" customHeight="1" x14ac:dyDescent="0.25">
      <c r="A11" s="10" t="s">
        <v>44</v>
      </c>
      <c r="B11" s="11" t="s">
        <v>45</v>
      </c>
      <c r="C11" s="11" t="s">
        <v>46</v>
      </c>
      <c r="D11" s="12" t="s">
        <v>47</v>
      </c>
      <c r="E11" s="12">
        <v>44839</v>
      </c>
      <c r="F11" s="17" t="s">
        <v>21</v>
      </c>
      <c r="G11" s="10" t="s">
        <v>48</v>
      </c>
      <c r="H11" s="10" t="s">
        <v>49</v>
      </c>
      <c r="I11" s="13" t="s">
        <v>24</v>
      </c>
      <c r="J11" s="14">
        <v>2100</v>
      </c>
      <c r="K11" s="37">
        <f t="shared" ref="K11:K16" si="1">J11*$L$3</f>
        <v>147</v>
      </c>
      <c r="L11" s="37"/>
      <c r="M11" s="37">
        <v>0</v>
      </c>
      <c r="N11" s="37"/>
      <c r="O11" s="14">
        <f t="shared" si="0"/>
        <v>2247</v>
      </c>
    </row>
    <row r="12" spans="1:26" ht="50.1" customHeight="1" x14ac:dyDescent="0.25">
      <c r="A12" s="10" t="s">
        <v>50</v>
      </c>
      <c r="B12" s="11" t="s">
        <v>51</v>
      </c>
      <c r="C12" s="11" t="s">
        <v>52</v>
      </c>
      <c r="D12" s="20" t="s">
        <v>53</v>
      </c>
      <c r="E12" s="12">
        <v>44874</v>
      </c>
      <c r="F12" s="17" t="s">
        <v>21</v>
      </c>
      <c r="G12" s="10" t="s">
        <v>54</v>
      </c>
      <c r="H12" s="10" t="s">
        <v>55</v>
      </c>
      <c r="I12" s="13" t="s">
        <v>24</v>
      </c>
      <c r="J12" s="14">
        <v>4000</v>
      </c>
      <c r="K12" s="37">
        <f t="shared" si="1"/>
        <v>280</v>
      </c>
      <c r="L12" s="37"/>
      <c r="M12" s="37">
        <v>0</v>
      </c>
      <c r="N12" s="37"/>
      <c r="O12" s="14">
        <f t="shared" si="0"/>
        <v>4280</v>
      </c>
    </row>
    <row r="13" spans="1:26" ht="50.1" customHeight="1" x14ac:dyDescent="0.25">
      <c r="A13" s="10" t="s">
        <v>56</v>
      </c>
      <c r="B13" s="11" t="s">
        <v>57</v>
      </c>
      <c r="C13" s="11" t="s">
        <v>20</v>
      </c>
      <c r="D13" s="12">
        <v>44870</v>
      </c>
      <c r="E13" s="12">
        <v>44868</v>
      </c>
      <c r="F13" s="17" t="s">
        <v>21</v>
      </c>
      <c r="G13" s="10" t="s">
        <v>58</v>
      </c>
      <c r="H13" s="10" t="s">
        <v>59</v>
      </c>
      <c r="I13" s="10" t="s">
        <v>24</v>
      </c>
      <c r="J13" s="14">
        <v>12000</v>
      </c>
      <c r="K13" s="37">
        <f t="shared" si="1"/>
        <v>840.00000000000011</v>
      </c>
      <c r="L13" s="37"/>
      <c r="M13" s="37">
        <v>0</v>
      </c>
      <c r="N13" s="37"/>
      <c r="O13" s="14">
        <f t="shared" si="0"/>
        <v>12840</v>
      </c>
    </row>
    <row r="14" spans="1:26" s="21" customFormat="1" ht="50.1" customHeight="1" x14ac:dyDescent="0.25">
      <c r="A14" s="10" t="s">
        <v>60</v>
      </c>
      <c r="B14" s="11" t="s">
        <v>61</v>
      </c>
      <c r="C14" s="11" t="s">
        <v>27</v>
      </c>
      <c r="D14" s="12">
        <v>44885</v>
      </c>
      <c r="E14" s="12">
        <v>44881</v>
      </c>
      <c r="F14" s="17" t="s">
        <v>21</v>
      </c>
      <c r="G14" s="10" t="s">
        <v>22</v>
      </c>
      <c r="H14" s="13" t="s">
        <v>23</v>
      </c>
      <c r="I14" s="13" t="s">
        <v>24</v>
      </c>
      <c r="J14" s="14">
        <v>3500</v>
      </c>
      <c r="K14" s="37">
        <f t="shared" si="1"/>
        <v>245.00000000000003</v>
      </c>
      <c r="L14" s="37"/>
      <c r="M14" s="37">
        <v>0</v>
      </c>
      <c r="N14" s="37"/>
      <c r="O14" s="14">
        <f t="shared" si="0"/>
        <v>3745</v>
      </c>
    </row>
    <row r="15" spans="1:26" ht="50.1" customHeight="1" x14ac:dyDescent="0.25">
      <c r="A15" s="13" t="s">
        <v>62</v>
      </c>
      <c r="B15" s="17" t="s">
        <v>63</v>
      </c>
      <c r="C15" s="11" t="s">
        <v>27</v>
      </c>
      <c r="D15" s="12">
        <v>44885</v>
      </c>
      <c r="E15" s="12">
        <v>44881</v>
      </c>
      <c r="F15" s="17" t="s">
        <v>21</v>
      </c>
      <c r="G15" s="13" t="s">
        <v>64</v>
      </c>
      <c r="H15" s="13" t="s">
        <v>65</v>
      </c>
      <c r="I15" s="13" t="s">
        <v>24</v>
      </c>
      <c r="J15" s="16">
        <v>3200</v>
      </c>
      <c r="K15" s="38">
        <f t="shared" si="1"/>
        <v>224.00000000000003</v>
      </c>
      <c r="L15" s="38"/>
      <c r="M15" s="38">
        <v>0</v>
      </c>
      <c r="N15" s="38"/>
      <c r="O15" s="14">
        <f t="shared" si="0"/>
        <v>3424</v>
      </c>
    </row>
    <row r="16" spans="1:26" ht="50.1" customHeight="1" x14ac:dyDescent="0.25">
      <c r="A16" s="10" t="s">
        <v>66</v>
      </c>
      <c r="B16" s="11" t="s">
        <v>67</v>
      </c>
      <c r="C16" s="11" t="s">
        <v>68</v>
      </c>
      <c r="D16" s="12">
        <v>44883</v>
      </c>
      <c r="E16" s="12">
        <v>44881</v>
      </c>
      <c r="F16" s="11" t="s">
        <v>69</v>
      </c>
      <c r="G16" s="10" t="s">
        <v>70</v>
      </c>
      <c r="H16" s="10" t="s">
        <v>71</v>
      </c>
      <c r="I16" s="13" t="s">
        <v>24</v>
      </c>
      <c r="J16" s="14">
        <v>3950</v>
      </c>
      <c r="K16" s="37">
        <f t="shared" si="1"/>
        <v>276.5</v>
      </c>
      <c r="L16" s="37"/>
      <c r="M16" s="37">
        <v>0</v>
      </c>
      <c r="N16" s="37"/>
      <c r="O16" s="14">
        <f t="shared" si="0"/>
        <v>4226.5</v>
      </c>
      <c r="P16" s="22"/>
      <c r="Q16" s="22"/>
    </row>
    <row r="17" spans="1:15" ht="50.1" customHeight="1" x14ac:dyDescent="0.25">
      <c r="A17" s="10" t="s">
        <v>72</v>
      </c>
      <c r="B17" s="11" t="s">
        <v>73</v>
      </c>
      <c r="C17" s="11" t="s">
        <v>74</v>
      </c>
      <c r="D17" s="12">
        <v>44882</v>
      </c>
      <c r="E17" s="12">
        <v>44879</v>
      </c>
      <c r="F17" s="11" t="s">
        <v>69</v>
      </c>
      <c r="G17" s="10" t="s">
        <v>75</v>
      </c>
      <c r="H17" s="10" t="s">
        <v>76</v>
      </c>
      <c r="I17" s="10" t="s">
        <v>24</v>
      </c>
      <c r="J17" s="14">
        <v>12720</v>
      </c>
      <c r="K17" s="37">
        <v>890.4</v>
      </c>
      <c r="L17" s="37"/>
      <c r="M17" s="37">
        <v>0</v>
      </c>
      <c r="N17" s="37"/>
      <c r="O17" s="14">
        <f t="shared" si="0"/>
        <v>13610.4</v>
      </c>
    </row>
    <row r="18" spans="1:15" ht="50.1" customHeight="1" x14ac:dyDescent="0.25">
      <c r="A18" s="13" t="s">
        <v>77</v>
      </c>
      <c r="B18" s="11" t="s">
        <v>78</v>
      </c>
      <c r="C18" s="11" t="s">
        <v>79</v>
      </c>
      <c r="D18" s="12" t="s">
        <v>80</v>
      </c>
      <c r="E18" s="12">
        <v>44861</v>
      </c>
      <c r="F18" s="11" t="s">
        <v>69</v>
      </c>
      <c r="G18" s="23" t="s">
        <v>81</v>
      </c>
      <c r="H18" s="10" t="s">
        <v>82</v>
      </c>
      <c r="I18" s="10" t="s">
        <v>24</v>
      </c>
      <c r="J18" s="14">
        <v>14995</v>
      </c>
      <c r="K18" s="37">
        <v>0</v>
      </c>
      <c r="L18" s="37"/>
      <c r="M18" s="37">
        <v>0</v>
      </c>
      <c r="N18" s="37"/>
      <c r="O18" s="14">
        <f t="shared" si="0"/>
        <v>14995</v>
      </c>
    </row>
    <row r="19" spans="1:15" ht="50.1" customHeight="1" x14ac:dyDescent="0.25">
      <c r="A19" s="24" t="s">
        <v>83</v>
      </c>
      <c r="B19" s="25" t="s">
        <v>84</v>
      </c>
      <c r="C19" s="25" t="s">
        <v>20</v>
      </c>
      <c r="D19" s="26">
        <v>44891</v>
      </c>
      <c r="E19" s="26">
        <v>44887</v>
      </c>
      <c r="F19" s="25" t="s">
        <v>21</v>
      </c>
      <c r="G19" s="24" t="s">
        <v>85</v>
      </c>
      <c r="H19" s="24" t="s">
        <v>86</v>
      </c>
      <c r="I19" s="24" t="s">
        <v>24</v>
      </c>
      <c r="J19" s="15">
        <v>4300</v>
      </c>
      <c r="K19" s="37">
        <f>J19*$L$3</f>
        <v>301.00000000000006</v>
      </c>
      <c r="L19" s="37"/>
      <c r="M19" s="37">
        <v>0</v>
      </c>
      <c r="N19" s="37"/>
      <c r="O19" s="14">
        <f t="shared" si="0"/>
        <v>4601</v>
      </c>
    </row>
    <row r="20" spans="1:15" ht="50.1" customHeight="1" x14ac:dyDescent="0.25">
      <c r="A20" s="10" t="s">
        <v>87</v>
      </c>
      <c r="B20" s="11" t="s">
        <v>88</v>
      </c>
      <c r="C20" s="11" t="s">
        <v>20</v>
      </c>
      <c r="D20" s="12">
        <v>44884</v>
      </c>
      <c r="E20" s="12">
        <v>44883</v>
      </c>
      <c r="F20" s="11" t="s">
        <v>21</v>
      </c>
      <c r="G20" s="11" t="s">
        <v>89</v>
      </c>
      <c r="H20" s="10" t="s">
        <v>90</v>
      </c>
      <c r="I20" s="10" t="s">
        <v>24</v>
      </c>
      <c r="J20" s="14">
        <v>2630</v>
      </c>
      <c r="K20" s="37">
        <f>J20*$L$3</f>
        <v>184.10000000000002</v>
      </c>
      <c r="L20" s="37"/>
      <c r="M20" s="37">
        <v>0</v>
      </c>
      <c r="N20" s="37"/>
      <c r="O20" s="14">
        <f t="shared" si="0"/>
        <v>2814.1</v>
      </c>
    </row>
    <row r="21" spans="1:15" ht="50.1" customHeight="1" x14ac:dyDescent="0.25">
      <c r="A21" s="24" t="s">
        <v>91</v>
      </c>
      <c r="B21" s="25" t="s">
        <v>92</v>
      </c>
      <c r="C21" s="25" t="s">
        <v>27</v>
      </c>
      <c r="D21" s="26">
        <v>44892</v>
      </c>
      <c r="E21" s="26">
        <v>44887</v>
      </c>
      <c r="F21" s="25" t="s">
        <v>21</v>
      </c>
      <c r="G21" s="10" t="s">
        <v>22</v>
      </c>
      <c r="H21" s="13" t="s">
        <v>23</v>
      </c>
      <c r="I21" s="24" t="s">
        <v>24</v>
      </c>
      <c r="J21" s="15">
        <v>3800</v>
      </c>
      <c r="K21" s="37">
        <v>266</v>
      </c>
      <c r="L21" s="37"/>
      <c r="M21" s="37">
        <v>0</v>
      </c>
      <c r="N21" s="37"/>
      <c r="O21" s="14">
        <f t="shared" si="0"/>
        <v>4066</v>
      </c>
    </row>
    <row r="22" spans="1:15" ht="50.1" customHeight="1" x14ac:dyDescent="0.25">
      <c r="A22" s="10" t="s">
        <v>93</v>
      </c>
      <c r="B22" s="17" t="s">
        <v>94</v>
      </c>
      <c r="C22" s="11" t="s">
        <v>27</v>
      </c>
      <c r="D22" s="19">
        <v>44892</v>
      </c>
      <c r="E22" s="19">
        <v>44887</v>
      </c>
      <c r="F22" s="11" t="s">
        <v>21</v>
      </c>
      <c r="G22" s="10" t="s">
        <v>58</v>
      </c>
      <c r="H22" s="13" t="s">
        <v>59</v>
      </c>
      <c r="I22" s="10" t="s">
        <v>24</v>
      </c>
      <c r="J22" s="14">
        <v>4500</v>
      </c>
      <c r="K22" s="37">
        <v>315</v>
      </c>
      <c r="L22" s="37"/>
      <c r="M22" s="37">
        <v>0</v>
      </c>
      <c r="N22" s="37"/>
      <c r="O22" s="14">
        <f t="shared" si="0"/>
        <v>4815</v>
      </c>
    </row>
    <row r="23" spans="1:15" ht="50.1" customHeight="1" x14ac:dyDescent="0.25">
      <c r="A23" s="24" t="s">
        <v>95</v>
      </c>
      <c r="B23" s="25" t="s">
        <v>96</v>
      </c>
      <c r="C23" s="25" t="s">
        <v>20</v>
      </c>
      <c r="D23" s="26">
        <v>44891</v>
      </c>
      <c r="E23" s="26">
        <v>44887</v>
      </c>
      <c r="F23" s="25" t="s">
        <v>21</v>
      </c>
      <c r="G23" s="24" t="s">
        <v>97</v>
      </c>
      <c r="H23" s="24" t="s">
        <v>98</v>
      </c>
      <c r="I23" s="24" t="s">
        <v>24</v>
      </c>
      <c r="J23" s="15">
        <v>12000</v>
      </c>
      <c r="K23" s="37">
        <v>0</v>
      </c>
      <c r="L23" s="37"/>
      <c r="M23" s="37">
        <v>0</v>
      </c>
      <c r="N23" s="37"/>
      <c r="O23" s="14">
        <f t="shared" si="0"/>
        <v>12000</v>
      </c>
    </row>
    <row r="24" spans="1:15" ht="50.1" customHeight="1" x14ac:dyDescent="0.25">
      <c r="A24" s="24" t="s">
        <v>99</v>
      </c>
      <c r="B24" s="25" t="s">
        <v>100</v>
      </c>
      <c r="C24" s="25"/>
      <c r="D24" s="26">
        <v>44884</v>
      </c>
      <c r="E24" s="26">
        <v>44883</v>
      </c>
      <c r="F24" s="25" t="s">
        <v>21</v>
      </c>
      <c r="G24" s="25" t="s">
        <v>101</v>
      </c>
      <c r="H24" s="24" t="s">
        <v>102</v>
      </c>
      <c r="I24" s="24" t="s">
        <v>24</v>
      </c>
      <c r="J24" s="15">
        <v>9345.7900000000009</v>
      </c>
      <c r="K24" s="37">
        <f>J24*$L$3</f>
        <v>654.20530000000008</v>
      </c>
      <c r="L24" s="37"/>
      <c r="M24" s="37">
        <v>0</v>
      </c>
      <c r="N24" s="37"/>
      <c r="O24" s="14">
        <f t="shared" si="0"/>
        <v>9999.9953000000005</v>
      </c>
    </row>
    <row r="25" spans="1:15" ht="50.1" customHeight="1" x14ac:dyDescent="0.25">
      <c r="A25" s="13" t="s">
        <v>103</v>
      </c>
      <c r="B25" s="17" t="s">
        <v>104</v>
      </c>
      <c r="C25" s="11" t="s">
        <v>27</v>
      </c>
      <c r="D25" s="19">
        <v>44906</v>
      </c>
      <c r="E25" s="19">
        <v>44895</v>
      </c>
      <c r="F25" s="11" t="s">
        <v>21</v>
      </c>
      <c r="G25" s="10" t="s">
        <v>22</v>
      </c>
      <c r="H25" s="13" t="s">
        <v>23</v>
      </c>
      <c r="I25" s="13" t="s">
        <v>24</v>
      </c>
      <c r="J25" s="14">
        <v>3500</v>
      </c>
      <c r="K25" s="37">
        <f>J25*$L$3</f>
        <v>245.00000000000003</v>
      </c>
      <c r="L25" s="37"/>
      <c r="M25" s="37">
        <v>0</v>
      </c>
      <c r="N25" s="37"/>
      <c r="O25" s="14">
        <f t="shared" si="0"/>
        <v>3745</v>
      </c>
    </row>
    <row r="26" spans="1:15" ht="50.1" customHeight="1" x14ac:dyDescent="0.25">
      <c r="A26" s="13" t="s">
        <v>105</v>
      </c>
      <c r="B26" s="11" t="s">
        <v>106</v>
      </c>
      <c r="C26" s="11" t="s">
        <v>20</v>
      </c>
      <c r="D26" s="12">
        <v>44898</v>
      </c>
      <c r="E26" s="12">
        <v>44890</v>
      </c>
      <c r="F26" s="17" t="s">
        <v>21</v>
      </c>
      <c r="G26" s="10" t="s">
        <v>36</v>
      </c>
      <c r="H26" s="10" t="s">
        <v>37</v>
      </c>
      <c r="I26" s="13" t="s">
        <v>24</v>
      </c>
      <c r="J26" s="14">
        <v>8000</v>
      </c>
      <c r="K26" s="37">
        <f>J26*$L$3</f>
        <v>560</v>
      </c>
      <c r="L26" s="37"/>
      <c r="M26" s="37">
        <v>0</v>
      </c>
      <c r="N26" s="37"/>
      <c r="O26" s="14">
        <f t="shared" si="0"/>
        <v>8560</v>
      </c>
    </row>
    <row r="27" spans="1:15" ht="50.1" customHeight="1" x14ac:dyDescent="0.25">
      <c r="A27" s="10" t="s">
        <v>107</v>
      </c>
      <c r="B27" s="11" t="s">
        <v>108</v>
      </c>
      <c r="C27" s="17" t="s">
        <v>109</v>
      </c>
      <c r="D27" s="12">
        <v>44918</v>
      </c>
      <c r="E27" s="12">
        <v>44890</v>
      </c>
      <c r="F27" s="11" t="s">
        <v>21</v>
      </c>
      <c r="G27" s="10" t="s">
        <v>22</v>
      </c>
      <c r="H27" s="13" t="s">
        <v>23</v>
      </c>
      <c r="I27" s="13" t="s">
        <v>24</v>
      </c>
      <c r="J27" s="14">
        <v>4500</v>
      </c>
      <c r="K27" s="37">
        <f>J27*$L$3</f>
        <v>315.00000000000006</v>
      </c>
      <c r="L27" s="37"/>
      <c r="M27" s="37">
        <v>0</v>
      </c>
      <c r="N27" s="37"/>
      <c r="O27" s="14">
        <f t="shared" si="0"/>
        <v>4815</v>
      </c>
    </row>
    <row r="28" spans="1:15" ht="50.1" customHeight="1" x14ac:dyDescent="0.25">
      <c r="A28" s="13" t="s">
        <v>110</v>
      </c>
      <c r="B28" s="17" t="s">
        <v>111</v>
      </c>
      <c r="C28" s="11" t="s">
        <v>27</v>
      </c>
      <c r="D28" s="19">
        <v>44906</v>
      </c>
      <c r="E28" s="19">
        <v>44895</v>
      </c>
      <c r="F28" s="17" t="s">
        <v>21</v>
      </c>
      <c r="G28" s="13" t="s">
        <v>112</v>
      </c>
      <c r="H28" s="13" t="s">
        <v>113</v>
      </c>
      <c r="I28" s="13" t="s">
        <v>24</v>
      </c>
      <c r="J28" s="16">
        <v>2000</v>
      </c>
      <c r="K28" s="38">
        <f>J28*$L$3</f>
        <v>140</v>
      </c>
      <c r="L28" s="38"/>
      <c r="M28" s="38">
        <v>300</v>
      </c>
      <c r="N28" s="38"/>
      <c r="O28" s="14">
        <f t="shared" si="0"/>
        <v>1840</v>
      </c>
    </row>
    <row r="29" spans="1:15" ht="50.1" customHeight="1" x14ac:dyDescent="0.25">
      <c r="A29" s="25" t="s">
        <v>114</v>
      </c>
      <c r="B29" s="25" t="s">
        <v>115</v>
      </c>
      <c r="C29" s="25" t="s">
        <v>109</v>
      </c>
      <c r="D29" s="27" t="s">
        <v>116</v>
      </c>
      <c r="E29" s="27">
        <v>44895</v>
      </c>
      <c r="F29" s="25" t="s">
        <v>21</v>
      </c>
      <c r="G29" s="25" t="s">
        <v>117</v>
      </c>
      <c r="H29" s="25" t="s">
        <v>118</v>
      </c>
      <c r="I29" s="25" t="s">
        <v>24</v>
      </c>
      <c r="J29" s="28">
        <v>7058.83</v>
      </c>
      <c r="K29" s="39">
        <v>0</v>
      </c>
      <c r="L29" s="39"/>
      <c r="M29" s="39">
        <f>J29*$N$3</f>
        <v>1058.8244999999999</v>
      </c>
      <c r="N29" s="39"/>
      <c r="O29" s="14">
        <f t="shared" si="0"/>
        <v>6000.0055000000002</v>
      </c>
    </row>
    <row r="30" spans="1:15" ht="50.1" customHeight="1" x14ac:dyDescent="0.25">
      <c r="A30" s="24" t="s">
        <v>119</v>
      </c>
      <c r="B30" s="25" t="s">
        <v>120</v>
      </c>
      <c r="C30" s="25" t="s">
        <v>109</v>
      </c>
      <c r="D30" s="27" t="s">
        <v>121</v>
      </c>
      <c r="E30" s="26">
        <v>44895</v>
      </c>
      <c r="F30" s="25" t="s">
        <v>21</v>
      </c>
      <c r="G30" s="25" t="s">
        <v>122</v>
      </c>
      <c r="H30" s="24" t="s">
        <v>123</v>
      </c>
      <c r="I30" s="24" t="s">
        <v>24</v>
      </c>
      <c r="J30" s="15">
        <v>14999</v>
      </c>
      <c r="K30" s="37">
        <v>0</v>
      </c>
      <c r="L30" s="37"/>
      <c r="M30" s="37">
        <v>2249.84</v>
      </c>
      <c r="N30" s="37"/>
      <c r="O30" s="14">
        <f t="shared" si="0"/>
        <v>12749.16</v>
      </c>
    </row>
    <row r="31" spans="1:15" ht="50.1" customHeight="1" x14ac:dyDescent="0.25">
      <c r="A31" s="11" t="s">
        <v>124</v>
      </c>
      <c r="B31" s="11" t="s">
        <v>125</v>
      </c>
      <c r="C31" s="11" t="s">
        <v>109</v>
      </c>
      <c r="D31" s="20" t="s">
        <v>126</v>
      </c>
      <c r="E31" s="20">
        <v>44897</v>
      </c>
      <c r="F31" s="11" t="s">
        <v>21</v>
      </c>
      <c r="G31" s="10" t="s">
        <v>22</v>
      </c>
      <c r="H31" s="13" t="s">
        <v>23</v>
      </c>
      <c r="I31" s="11" t="s">
        <v>24</v>
      </c>
      <c r="J31" s="29">
        <v>13800</v>
      </c>
      <c r="K31" s="39">
        <f>J31*$L$3</f>
        <v>966.00000000000011</v>
      </c>
      <c r="L31" s="39"/>
      <c r="M31" s="39">
        <v>0</v>
      </c>
      <c r="N31" s="39"/>
      <c r="O31" s="14">
        <f t="shared" si="0"/>
        <v>14766</v>
      </c>
    </row>
    <row r="32" spans="1:15" ht="50.1" customHeight="1" x14ac:dyDescent="0.25">
      <c r="A32" s="10" t="s">
        <v>127</v>
      </c>
      <c r="B32" s="11" t="s">
        <v>128</v>
      </c>
      <c r="C32" s="11" t="s">
        <v>20</v>
      </c>
      <c r="D32" s="12">
        <v>44905</v>
      </c>
      <c r="E32" s="12">
        <v>44895</v>
      </c>
      <c r="F32" s="11" t="s">
        <v>21</v>
      </c>
      <c r="G32" s="10" t="s">
        <v>129</v>
      </c>
      <c r="H32" s="10" t="s">
        <v>130</v>
      </c>
      <c r="I32" s="10" t="s">
        <v>24</v>
      </c>
      <c r="J32" s="14">
        <v>14900</v>
      </c>
      <c r="K32" s="37">
        <f>J32*$L$3</f>
        <v>1043</v>
      </c>
      <c r="L32" s="37"/>
      <c r="M32" s="37">
        <v>0</v>
      </c>
      <c r="N32" s="37"/>
      <c r="O32" s="14">
        <f t="shared" si="0"/>
        <v>15943</v>
      </c>
    </row>
    <row r="33" spans="1:15" ht="50.1" customHeight="1" x14ac:dyDescent="0.25">
      <c r="A33" s="11" t="s">
        <v>131</v>
      </c>
      <c r="B33" s="11" t="s">
        <v>132</v>
      </c>
      <c r="C33" s="11" t="s">
        <v>74</v>
      </c>
      <c r="D33" s="20">
        <v>44904</v>
      </c>
      <c r="E33" s="20">
        <v>44897</v>
      </c>
      <c r="F33" s="11" t="s">
        <v>21</v>
      </c>
      <c r="G33" s="11" t="s">
        <v>36</v>
      </c>
      <c r="H33" s="11" t="s">
        <v>37</v>
      </c>
      <c r="I33" s="11" t="s">
        <v>24</v>
      </c>
      <c r="J33" s="29">
        <v>8700</v>
      </c>
      <c r="K33" s="39">
        <f>J33*$L$3</f>
        <v>609.00000000000011</v>
      </c>
      <c r="L33" s="39"/>
      <c r="M33" s="39">
        <v>0</v>
      </c>
      <c r="N33" s="39"/>
      <c r="O33" s="14">
        <f t="shared" si="0"/>
        <v>9309</v>
      </c>
    </row>
    <row r="34" spans="1:15" s="30" customFormat="1" ht="50.1" customHeight="1" x14ac:dyDescent="0.25">
      <c r="A34" s="24" t="s">
        <v>133</v>
      </c>
      <c r="B34" s="25" t="s">
        <v>134</v>
      </c>
      <c r="C34" s="25" t="s">
        <v>109</v>
      </c>
      <c r="D34" s="26">
        <v>44918</v>
      </c>
      <c r="E34" s="26">
        <v>44896</v>
      </c>
      <c r="F34" s="25" t="s">
        <v>21</v>
      </c>
      <c r="G34" s="25" t="s">
        <v>135</v>
      </c>
      <c r="H34" s="24" t="s">
        <v>136</v>
      </c>
      <c r="I34" s="24" t="s">
        <v>24</v>
      </c>
      <c r="J34" s="15">
        <v>10000</v>
      </c>
      <c r="K34" s="37">
        <f>J34*$L$3</f>
        <v>700.00000000000011</v>
      </c>
      <c r="L34" s="37"/>
      <c r="M34" s="37">
        <v>0</v>
      </c>
      <c r="N34" s="37"/>
      <c r="O34" s="14">
        <f t="shared" si="0"/>
        <v>10700</v>
      </c>
    </row>
    <row r="35" spans="1:15" ht="50.1" customHeight="1" x14ac:dyDescent="0.25">
      <c r="A35" s="10" t="s">
        <v>137</v>
      </c>
      <c r="B35" s="11" t="s">
        <v>138</v>
      </c>
      <c r="C35" s="11" t="s">
        <v>109</v>
      </c>
      <c r="D35" s="12">
        <v>44930</v>
      </c>
      <c r="E35" s="12">
        <v>44896</v>
      </c>
      <c r="F35" s="11" t="s">
        <v>21</v>
      </c>
      <c r="G35" s="25" t="s">
        <v>139</v>
      </c>
      <c r="H35" s="10" t="s">
        <v>140</v>
      </c>
      <c r="I35" s="10" t="s">
        <v>24</v>
      </c>
      <c r="J35" s="14">
        <v>4040</v>
      </c>
      <c r="K35" s="37">
        <v>0</v>
      </c>
      <c r="L35" s="37"/>
      <c r="M35" s="37">
        <v>480</v>
      </c>
      <c r="N35" s="37"/>
      <c r="O35" s="14">
        <f t="shared" si="0"/>
        <v>3560</v>
      </c>
    </row>
    <row r="36" spans="1:15" ht="50.1" customHeight="1" x14ac:dyDescent="0.25">
      <c r="A36" s="10" t="s">
        <v>141</v>
      </c>
      <c r="B36" s="11" t="s">
        <v>142</v>
      </c>
      <c r="C36" s="11" t="s">
        <v>109</v>
      </c>
      <c r="D36" s="12">
        <v>44924</v>
      </c>
      <c r="E36" s="12">
        <v>44897</v>
      </c>
      <c r="F36" s="11" t="s">
        <v>21</v>
      </c>
      <c r="G36" s="10" t="s">
        <v>36</v>
      </c>
      <c r="H36" s="10" t="s">
        <v>37</v>
      </c>
      <c r="I36" s="10" t="s">
        <v>24</v>
      </c>
      <c r="J36" s="14">
        <v>9800</v>
      </c>
      <c r="K36" s="37">
        <v>686</v>
      </c>
      <c r="L36" s="37"/>
      <c r="M36" s="37">
        <v>0</v>
      </c>
      <c r="N36" s="37"/>
      <c r="O36" s="14">
        <f t="shared" si="0"/>
        <v>10486</v>
      </c>
    </row>
    <row r="37" spans="1:15" s="30" customFormat="1" ht="50.1" customHeight="1" x14ac:dyDescent="0.25">
      <c r="A37" s="24" t="s">
        <v>143</v>
      </c>
      <c r="B37" s="25" t="s">
        <v>144</v>
      </c>
      <c r="C37" s="25" t="s">
        <v>109</v>
      </c>
      <c r="D37" s="26">
        <v>44921</v>
      </c>
      <c r="E37" s="26">
        <v>44897</v>
      </c>
      <c r="F37" s="25" t="s">
        <v>21</v>
      </c>
      <c r="G37" s="24" t="s">
        <v>145</v>
      </c>
      <c r="H37" s="24" t="s">
        <v>146</v>
      </c>
      <c r="I37" s="24" t="s">
        <v>24</v>
      </c>
      <c r="J37" s="15">
        <v>2250</v>
      </c>
      <c r="K37" s="37">
        <v>157.5</v>
      </c>
      <c r="L37" s="37"/>
      <c r="M37" s="37">
        <v>0</v>
      </c>
      <c r="N37" s="37"/>
      <c r="O37" s="14">
        <f t="shared" si="0"/>
        <v>2407.5</v>
      </c>
    </row>
    <row r="38" spans="1:15" s="30" customFormat="1" ht="50.1" customHeight="1" x14ac:dyDescent="0.25">
      <c r="A38" s="24" t="s">
        <v>147</v>
      </c>
      <c r="B38" s="25" t="s">
        <v>148</v>
      </c>
      <c r="C38" s="25" t="s">
        <v>109</v>
      </c>
      <c r="D38" s="26" t="s">
        <v>149</v>
      </c>
      <c r="E38" s="26">
        <v>44909</v>
      </c>
      <c r="F38" s="25" t="s">
        <v>21</v>
      </c>
      <c r="G38" s="24" t="s">
        <v>150</v>
      </c>
      <c r="H38" s="24" t="s">
        <v>151</v>
      </c>
      <c r="I38" s="24" t="s">
        <v>24</v>
      </c>
      <c r="J38" s="15">
        <v>14895</v>
      </c>
      <c r="K38" s="37">
        <v>0</v>
      </c>
      <c r="L38" s="37"/>
      <c r="M38" s="37">
        <v>0</v>
      </c>
      <c r="N38" s="37"/>
      <c r="O38" s="14">
        <f t="shared" si="0"/>
        <v>14895</v>
      </c>
    </row>
    <row r="39" spans="1:15" ht="50.1" customHeight="1" x14ac:dyDescent="0.25">
      <c r="A39" s="13" t="s">
        <v>152</v>
      </c>
      <c r="B39" s="11" t="s">
        <v>153</v>
      </c>
      <c r="C39" s="11" t="s">
        <v>74</v>
      </c>
      <c r="D39" s="12">
        <v>44889</v>
      </c>
      <c r="E39" s="12">
        <v>44911</v>
      </c>
      <c r="F39" s="10" t="s">
        <v>21</v>
      </c>
      <c r="G39" s="10" t="s">
        <v>154</v>
      </c>
      <c r="H39" s="10" t="s">
        <v>155</v>
      </c>
      <c r="I39" s="10" t="s">
        <v>24</v>
      </c>
      <c r="J39" s="14">
        <v>2500</v>
      </c>
      <c r="K39" s="37">
        <f>J39*$L$3</f>
        <v>175.00000000000003</v>
      </c>
      <c r="L39" s="37"/>
      <c r="M39" s="37">
        <v>0</v>
      </c>
      <c r="N39" s="37"/>
      <c r="O39" s="14">
        <f t="shared" si="0"/>
        <v>2675</v>
      </c>
    </row>
    <row r="40" spans="1:15" ht="50.1" customHeight="1" x14ac:dyDescent="0.25">
      <c r="A40" s="13" t="s">
        <v>156</v>
      </c>
      <c r="B40" s="11" t="s">
        <v>157</v>
      </c>
      <c r="C40" s="11" t="s">
        <v>74</v>
      </c>
      <c r="D40" s="12">
        <v>44895</v>
      </c>
      <c r="E40" s="12">
        <v>44881</v>
      </c>
      <c r="F40" s="10" t="s">
        <v>21</v>
      </c>
      <c r="G40" s="10" t="s">
        <v>158</v>
      </c>
      <c r="H40" s="10" t="s">
        <v>159</v>
      </c>
      <c r="I40" s="10" t="s">
        <v>24</v>
      </c>
      <c r="J40" s="14">
        <v>2900</v>
      </c>
      <c r="K40" s="37">
        <f>J40*$L$3</f>
        <v>203.00000000000003</v>
      </c>
      <c r="L40" s="37"/>
      <c r="M40" s="37">
        <v>0</v>
      </c>
      <c r="N40" s="37"/>
      <c r="O40" s="14">
        <f t="shared" si="0"/>
        <v>3103</v>
      </c>
    </row>
    <row r="41" spans="1:15" ht="50.1" customHeight="1" x14ac:dyDescent="0.25">
      <c r="A41" s="24" t="s">
        <v>160</v>
      </c>
      <c r="B41" s="11" t="s">
        <v>161</v>
      </c>
      <c r="C41" s="11" t="s">
        <v>162</v>
      </c>
      <c r="D41" s="12">
        <v>44850</v>
      </c>
      <c r="E41" s="12">
        <v>44837</v>
      </c>
      <c r="F41" s="10" t="s">
        <v>21</v>
      </c>
      <c r="G41" s="10" t="s">
        <v>163</v>
      </c>
      <c r="H41" s="10" t="s">
        <v>164</v>
      </c>
      <c r="I41" s="10" t="s">
        <v>24</v>
      </c>
      <c r="J41" s="14">
        <v>1000</v>
      </c>
      <c r="K41" s="37">
        <v>0</v>
      </c>
      <c r="L41" s="37"/>
      <c r="M41" s="37">
        <v>150</v>
      </c>
      <c r="N41" s="37"/>
      <c r="O41" s="14">
        <f t="shared" si="0"/>
        <v>850</v>
      </c>
    </row>
    <row r="42" spans="1:15" ht="50.1" customHeight="1" x14ac:dyDescent="0.25">
      <c r="A42" s="24" t="s">
        <v>165</v>
      </c>
      <c r="B42" s="11" t="s">
        <v>166</v>
      </c>
      <c r="C42" s="11" t="s">
        <v>162</v>
      </c>
      <c r="D42" s="12">
        <v>44845</v>
      </c>
      <c r="E42" s="12">
        <v>44837</v>
      </c>
      <c r="F42" s="10" t="s">
        <v>21</v>
      </c>
      <c r="G42" s="10" t="s">
        <v>163</v>
      </c>
      <c r="H42" s="10" t="s">
        <v>164</v>
      </c>
      <c r="I42" s="10" t="s">
        <v>24</v>
      </c>
      <c r="J42" s="14">
        <v>1000</v>
      </c>
      <c r="K42" s="37">
        <v>0</v>
      </c>
      <c r="L42" s="37"/>
      <c r="M42" s="37">
        <v>150</v>
      </c>
      <c r="N42" s="37"/>
      <c r="O42" s="14">
        <f t="shared" si="0"/>
        <v>850</v>
      </c>
    </row>
    <row r="43" spans="1:15" ht="50.1" customHeight="1" x14ac:dyDescent="0.25">
      <c r="A43" s="24" t="s">
        <v>167</v>
      </c>
      <c r="B43" s="11" t="s">
        <v>168</v>
      </c>
      <c r="C43" s="11" t="s">
        <v>162</v>
      </c>
      <c r="D43" s="12">
        <v>44848</v>
      </c>
      <c r="E43" s="12">
        <v>44837</v>
      </c>
      <c r="F43" s="10" t="s">
        <v>21</v>
      </c>
      <c r="G43" s="10" t="s">
        <v>169</v>
      </c>
      <c r="H43" s="10" t="s">
        <v>170</v>
      </c>
      <c r="I43" s="10" t="s">
        <v>24</v>
      </c>
      <c r="J43" s="14">
        <v>1172</v>
      </c>
      <c r="K43" s="37">
        <v>0</v>
      </c>
      <c r="L43" s="37"/>
      <c r="M43" s="37">
        <v>175.8</v>
      </c>
      <c r="N43" s="37"/>
      <c r="O43" s="14">
        <f t="shared" si="0"/>
        <v>996.2</v>
      </c>
    </row>
    <row r="44" spans="1:15" ht="50.1" customHeight="1" x14ac:dyDescent="0.25">
      <c r="A44" s="24" t="s">
        <v>171</v>
      </c>
      <c r="B44" s="11" t="s">
        <v>172</v>
      </c>
      <c r="C44" s="11" t="s">
        <v>162</v>
      </c>
      <c r="D44" s="12">
        <v>44844</v>
      </c>
      <c r="E44" s="12">
        <v>44837</v>
      </c>
      <c r="F44" s="10" t="s">
        <v>21</v>
      </c>
      <c r="G44" s="10" t="s">
        <v>173</v>
      </c>
      <c r="H44" s="10" t="s">
        <v>174</v>
      </c>
      <c r="I44" s="10" t="s">
        <v>24</v>
      </c>
      <c r="J44" s="14">
        <v>1000</v>
      </c>
      <c r="K44" s="37">
        <v>0</v>
      </c>
      <c r="L44" s="37"/>
      <c r="M44" s="37">
        <v>0</v>
      </c>
      <c r="N44" s="37"/>
      <c r="O44" s="14">
        <f t="shared" si="0"/>
        <v>1000</v>
      </c>
    </row>
    <row r="45" spans="1:15" ht="50.1" customHeight="1" x14ac:dyDescent="0.25">
      <c r="A45" s="24" t="s">
        <v>175</v>
      </c>
      <c r="B45" s="11" t="s">
        <v>176</v>
      </c>
      <c r="C45" s="11" t="s">
        <v>162</v>
      </c>
      <c r="D45" s="12">
        <v>44847</v>
      </c>
      <c r="E45" s="12">
        <v>44837</v>
      </c>
      <c r="F45" s="10" t="s">
        <v>21</v>
      </c>
      <c r="G45" s="10" t="s">
        <v>177</v>
      </c>
      <c r="H45" s="10" t="s">
        <v>178</v>
      </c>
      <c r="I45" s="10" t="s">
        <v>24</v>
      </c>
      <c r="J45" s="14">
        <v>1000</v>
      </c>
      <c r="K45" s="37">
        <v>0</v>
      </c>
      <c r="L45" s="37"/>
      <c r="M45" s="37">
        <v>0</v>
      </c>
      <c r="N45" s="37"/>
      <c r="O45" s="14">
        <f t="shared" si="0"/>
        <v>1000</v>
      </c>
    </row>
    <row r="46" spans="1:15" ht="50.1" customHeight="1" x14ac:dyDescent="0.25">
      <c r="A46" s="24" t="s">
        <v>179</v>
      </c>
      <c r="B46" s="11" t="s">
        <v>180</v>
      </c>
      <c r="C46" s="11" t="s">
        <v>181</v>
      </c>
      <c r="D46" s="12">
        <v>44869</v>
      </c>
      <c r="E46" s="12">
        <v>44867</v>
      </c>
      <c r="F46" s="11" t="s">
        <v>21</v>
      </c>
      <c r="G46" s="13" t="s">
        <v>58</v>
      </c>
      <c r="H46" s="13" t="s">
        <v>59</v>
      </c>
      <c r="I46" s="10" t="s">
        <v>24</v>
      </c>
      <c r="J46" s="14">
        <v>11040.72</v>
      </c>
      <c r="K46" s="37">
        <f>J46*$L$3</f>
        <v>772.85040000000004</v>
      </c>
      <c r="L46" s="37"/>
      <c r="M46" s="37">
        <v>0</v>
      </c>
      <c r="N46" s="37"/>
      <c r="O46" s="14">
        <f t="shared" si="0"/>
        <v>11813.570399999999</v>
      </c>
    </row>
    <row r="47" spans="1:15" ht="50.1" customHeight="1" x14ac:dyDescent="0.25">
      <c r="A47" s="24" t="s">
        <v>182</v>
      </c>
      <c r="B47" s="11" t="s">
        <v>183</v>
      </c>
      <c r="C47" s="11" t="s">
        <v>162</v>
      </c>
      <c r="D47" s="12">
        <v>44847</v>
      </c>
      <c r="E47" s="31">
        <v>44837</v>
      </c>
      <c r="F47" s="32" t="s">
        <v>21</v>
      </c>
      <c r="G47" s="13" t="s">
        <v>184</v>
      </c>
      <c r="H47" s="13" t="s">
        <v>185</v>
      </c>
      <c r="I47" s="10" t="s">
        <v>24</v>
      </c>
      <c r="J47" s="14">
        <v>1500</v>
      </c>
      <c r="K47" s="37">
        <v>0</v>
      </c>
      <c r="L47" s="37"/>
      <c r="M47" s="37">
        <v>0</v>
      </c>
      <c r="N47" s="37"/>
      <c r="O47" s="14">
        <f t="shared" si="0"/>
        <v>1500</v>
      </c>
    </row>
    <row r="48" spans="1:15" ht="50.1" customHeight="1" x14ac:dyDescent="0.25">
      <c r="A48" s="10" t="s">
        <v>186</v>
      </c>
      <c r="B48" s="11" t="s">
        <v>187</v>
      </c>
      <c r="C48" s="11" t="s">
        <v>109</v>
      </c>
      <c r="D48" s="12">
        <v>44926</v>
      </c>
      <c r="E48" s="12">
        <v>44923</v>
      </c>
      <c r="F48" s="11" t="s">
        <v>21</v>
      </c>
      <c r="G48" s="10" t="s">
        <v>188</v>
      </c>
      <c r="H48" s="10" t="s">
        <v>189</v>
      </c>
      <c r="I48" s="11" t="s">
        <v>24</v>
      </c>
      <c r="J48" s="16">
        <v>4000</v>
      </c>
      <c r="K48" s="37">
        <v>0</v>
      </c>
      <c r="L48" s="37"/>
      <c r="M48" s="37">
        <v>0</v>
      </c>
      <c r="N48" s="37"/>
      <c r="O48" s="14">
        <f t="shared" si="0"/>
        <v>4000</v>
      </c>
    </row>
    <row r="49" spans="1:15" ht="50.1" customHeight="1" x14ac:dyDescent="0.25">
      <c r="A49" s="10" t="s">
        <v>190</v>
      </c>
      <c r="B49" s="11" t="s">
        <v>191</v>
      </c>
      <c r="C49" s="11" t="s">
        <v>74</v>
      </c>
      <c r="D49" s="12">
        <v>44884</v>
      </c>
      <c r="E49" s="27">
        <v>44862</v>
      </c>
      <c r="F49" s="11" t="s">
        <v>21</v>
      </c>
      <c r="G49" s="10" t="s">
        <v>192</v>
      </c>
      <c r="H49" s="10" t="s">
        <v>193</v>
      </c>
      <c r="I49" s="10" t="s">
        <v>24</v>
      </c>
      <c r="J49" s="14">
        <v>2000</v>
      </c>
      <c r="K49" s="37">
        <v>0</v>
      </c>
      <c r="L49" s="37"/>
      <c r="M49" s="37">
        <v>0</v>
      </c>
      <c r="N49" s="37"/>
      <c r="O49" s="14">
        <f t="shared" si="0"/>
        <v>2000</v>
      </c>
    </row>
    <row r="50" spans="1:15" ht="50.1" customHeight="1" x14ac:dyDescent="0.25">
      <c r="A50" s="10" t="s">
        <v>194</v>
      </c>
      <c r="B50" s="11" t="s">
        <v>195</v>
      </c>
      <c r="C50" s="11" t="s">
        <v>74</v>
      </c>
      <c r="D50" s="12">
        <v>44856</v>
      </c>
      <c r="E50" s="26">
        <v>44915</v>
      </c>
      <c r="F50" s="11" t="s">
        <v>21</v>
      </c>
      <c r="G50" s="10" t="s">
        <v>196</v>
      </c>
      <c r="H50" s="10" t="s">
        <v>197</v>
      </c>
      <c r="I50" s="10" t="s">
        <v>24</v>
      </c>
      <c r="J50" s="14">
        <v>4000</v>
      </c>
      <c r="K50" s="37">
        <v>0</v>
      </c>
      <c r="L50" s="37"/>
      <c r="M50" s="37">
        <v>0</v>
      </c>
      <c r="N50" s="37"/>
      <c r="O50" s="14">
        <f t="shared" si="0"/>
        <v>4000</v>
      </c>
    </row>
  </sheetData>
  <mergeCells count="97">
    <mergeCell ref="K48:L48"/>
    <mergeCell ref="M48:N48"/>
    <mergeCell ref="K49:L49"/>
    <mergeCell ref="M49:N49"/>
    <mergeCell ref="K50:L50"/>
    <mergeCell ref="M50:N50"/>
    <mergeCell ref="K45:L45"/>
    <mergeCell ref="M45:N45"/>
    <mergeCell ref="K46:L46"/>
    <mergeCell ref="M46:N46"/>
    <mergeCell ref="K47:L47"/>
    <mergeCell ref="M47:N47"/>
    <mergeCell ref="K42:L42"/>
    <mergeCell ref="M42:N42"/>
    <mergeCell ref="K43:L43"/>
    <mergeCell ref="M43:N43"/>
    <mergeCell ref="K44:L44"/>
    <mergeCell ref="M44:N44"/>
    <mergeCell ref="K39:L39"/>
    <mergeCell ref="M39:N39"/>
    <mergeCell ref="K40:L40"/>
    <mergeCell ref="M40:N40"/>
    <mergeCell ref="K41:L41"/>
    <mergeCell ref="M41:N41"/>
    <mergeCell ref="K36:L36"/>
    <mergeCell ref="M36:N36"/>
    <mergeCell ref="K37:L37"/>
    <mergeCell ref="M37:N37"/>
    <mergeCell ref="K38:L38"/>
    <mergeCell ref="M38:N38"/>
    <mergeCell ref="K33:L33"/>
    <mergeCell ref="M33:N33"/>
    <mergeCell ref="K34:L34"/>
    <mergeCell ref="M34:N34"/>
    <mergeCell ref="K35:L35"/>
    <mergeCell ref="M35:N35"/>
    <mergeCell ref="K30:L30"/>
    <mergeCell ref="M30:N30"/>
    <mergeCell ref="K31:L31"/>
    <mergeCell ref="M31:N31"/>
    <mergeCell ref="K32:L32"/>
    <mergeCell ref="M32:N32"/>
    <mergeCell ref="K27:L27"/>
    <mergeCell ref="M27:N27"/>
    <mergeCell ref="K28:L28"/>
    <mergeCell ref="M28:N28"/>
    <mergeCell ref="K29:L29"/>
    <mergeCell ref="M29:N29"/>
    <mergeCell ref="K24:L24"/>
    <mergeCell ref="M24:N24"/>
    <mergeCell ref="K25:L25"/>
    <mergeCell ref="M25:N25"/>
    <mergeCell ref="K26:L26"/>
    <mergeCell ref="M26:N26"/>
    <mergeCell ref="K21:L21"/>
    <mergeCell ref="M21:N21"/>
    <mergeCell ref="K22:L22"/>
    <mergeCell ref="M22:N22"/>
    <mergeCell ref="K23:L23"/>
    <mergeCell ref="M23:N23"/>
    <mergeCell ref="K18:L18"/>
    <mergeCell ref="M18:N18"/>
    <mergeCell ref="K19:L19"/>
    <mergeCell ref="M19:N19"/>
    <mergeCell ref="K20:L20"/>
    <mergeCell ref="M20:N20"/>
    <mergeCell ref="K15:L15"/>
    <mergeCell ref="M15:N15"/>
    <mergeCell ref="K16:L16"/>
    <mergeCell ref="M16:N16"/>
    <mergeCell ref="K17:L17"/>
    <mergeCell ref="M17:N17"/>
    <mergeCell ref="K12:L12"/>
    <mergeCell ref="M12:N12"/>
    <mergeCell ref="K13:L13"/>
    <mergeCell ref="M13:N13"/>
    <mergeCell ref="K14:L14"/>
    <mergeCell ref="M14:N14"/>
    <mergeCell ref="K9:L9"/>
    <mergeCell ref="M9:N9"/>
    <mergeCell ref="K10:L10"/>
    <mergeCell ref="M10:N10"/>
    <mergeCell ref="K11:L11"/>
    <mergeCell ref="M11:N11"/>
    <mergeCell ref="K6:L6"/>
    <mergeCell ref="M6:N6"/>
    <mergeCell ref="K7:L7"/>
    <mergeCell ref="M7:N7"/>
    <mergeCell ref="K8:L8"/>
    <mergeCell ref="M8:N8"/>
    <mergeCell ref="B1:O1"/>
    <mergeCell ref="B2:C2"/>
    <mergeCell ref="F2:G2"/>
    <mergeCell ref="K4:L4"/>
    <mergeCell ref="M4:N4"/>
    <mergeCell ref="K5:L5"/>
    <mergeCell ref="M5:N5"/>
  </mergeCells>
  <printOptions horizontalCentered="1"/>
  <pageMargins left="0.70866141732283516" right="0.70866141732283516" top="0.74803149606299213" bottom="0.74803149606299213" header="0.31496062992126012" footer="0.31496062992126012"/>
  <pageSetup paperSize="9" scale="3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CTTOS_MENORES_4ºTRIMESTRE</vt:lpstr>
      <vt:lpstr>CTTOS_MENORES_4ºTRIMESTRE!Área_de_impresión</vt:lpstr>
      <vt:lpstr>CTTOS_MENORES_4ºTRIMESTRE!Títulos_a_imprimir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</dc:creator>
  <cp:lastModifiedBy>Oliver Gonzalez</cp:lastModifiedBy>
  <cp:lastPrinted>2023-10-25T15:16:18Z</cp:lastPrinted>
  <dcterms:created xsi:type="dcterms:W3CDTF">2023-10-24T09:52:43Z</dcterms:created>
  <dcterms:modified xsi:type="dcterms:W3CDTF">2023-10-25T15:16:44Z</dcterms:modified>
</cp:coreProperties>
</file>