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liver\Trabajo\Transparencia 2023\Contratos\Negociado y Licitaciones\"/>
    </mc:Choice>
  </mc:AlternateContent>
  <xr:revisionPtr revIDLastSave="0" documentId="13_ncr:1_{4FF2C419-D394-4102-B8B6-23413A0D5FAD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CTTOS_NEGOCIADOS" sheetId="1" r:id="rId1"/>
  </sheets>
  <definedNames>
    <definedName name="_xlnm.Print_Area" localSheetId="0">CTTOS_NEGOCIADOS!$A$1:$P$77</definedName>
    <definedName name="Fecha" localSheetId="0">CTTOS_NEGOCIADOS!#REF!</definedName>
    <definedName name="Fecha">!#REF!</definedName>
    <definedName name="OE" localSheetId="0">CTTOS_NEGOCIADOS!#REF!</definedName>
    <definedName name="OE">!#REF!</definedName>
    <definedName name="Pepito" localSheetId="0">CTTOS_NEGOCIADOS!#REF!</definedName>
    <definedName name="Pepito">!#REF!</definedName>
    <definedName name="_xlnm.Print_Titles" localSheetId="0">CTTOS_NEGOCIADOS!$1:$3</definedName>
  </definedNames>
  <calcPr calcId="191029" iterateDelta="1E-4"/>
</workbook>
</file>

<file path=xl/calcChain.xml><?xml version="1.0" encoding="utf-8"?>
<calcChain xmlns="http://schemas.openxmlformats.org/spreadsheetml/2006/main">
  <c r="P76" i="1" l="1"/>
  <c r="O76" i="1"/>
  <c r="K76" i="1"/>
  <c r="P75" i="1"/>
  <c r="O75" i="1"/>
  <c r="K75" i="1"/>
  <c r="P74" i="1"/>
  <c r="O74" i="1"/>
  <c r="K74" i="1"/>
  <c r="P73" i="1"/>
  <c r="K72" i="1"/>
  <c r="O72" i="1" s="1"/>
  <c r="K71" i="1"/>
  <c r="P71" i="1" s="1"/>
  <c r="K70" i="1"/>
  <c r="P70" i="1" s="1"/>
  <c r="P69" i="1"/>
  <c r="O69" i="1"/>
  <c r="P68" i="1"/>
  <c r="O68" i="1"/>
  <c r="P67" i="1"/>
  <c r="K67" i="1"/>
  <c r="O67" i="1" s="1"/>
  <c r="P66" i="1"/>
  <c r="P65" i="1"/>
  <c r="P64" i="1"/>
  <c r="P63" i="1"/>
  <c r="O63" i="1"/>
  <c r="P62" i="1"/>
  <c r="K62" i="1"/>
  <c r="O62" i="1" s="1"/>
  <c r="K61" i="1"/>
  <c r="O61" i="1" s="1"/>
  <c r="P60" i="1"/>
  <c r="O60" i="1"/>
  <c r="P59" i="1"/>
  <c r="O59" i="1"/>
  <c r="K58" i="1"/>
  <c r="P58" i="1" s="1"/>
  <c r="P57" i="1"/>
  <c r="K57" i="1"/>
  <c r="O57" i="1" s="1"/>
  <c r="P56" i="1"/>
  <c r="K56" i="1"/>
  <c r="O56" i="1" s="1"/>
  <c r="P55" i="1"/>
  <c r="P54" i="1"/>
  <c r="O54" i="1"/>
  <c r="P53" i="1"/>
  <c r="P52" i="1"/>
  <c r="O52" i="1"/>
  <c r="K52" i="1"/>
  <c r="K51" i="1"/>
  <c r="P51" i="1" s="1"/>
  <c r="P50" i="1"/>
  <c r="O50" i="1"/>
  <c r="K50" i="1"/>
  <c r="P49" i="1"/>
  <c r="O49" i="1"/>
  <c r="K49" i="1"/>
  <c r="K48" i="1"/>
  <c r="P48" i="1" s="1"/>
  <c r="P47" i="1"/>
  <c r="K47" i="1"/>
  <c r="O47" i="1" s="1"/>
  <c r="P46" i="1"/>
  <c r="O46" i="1"/>
  <c r="K45" i="1"/>
  <c r="P45" i="1" s="1"/>
  <c r="K44" i="1"/>
  <c r="P44" i="1" s="1"/>
  <c r="P43" i="1"/>
  <c r="K43" i="1"/>
  <c r="O43" i="1" s="1"/>
  <c r="P42" i="1"/>
  <c r="O42" i="1"/>
  <c r="K41" i="1"/>
  <c r="P41" i="1" s="1"/>
  <c r="P40" i="1"/>
  <c r="K40" i="1"/>
  <c r="O40" i="1" s="1"/>
  <c r="P39" i="1"/>
  <c r="O39" i="1"/>
  <c r="K38" i="1"/>
  <c r="P38" i="1" s="1"/>
  <c r="P37" i="1"/>
  <c r="M37" i="1"/>
  <c r="K37" i="1"/>
  <c r="O37" i="1" s="1"/>
  <c r="M36" i="1"/>
  <c r="K36" i="1"/>
  <c r="P36" i="1" s="1"/>
  <c r="P35" i="1"/>
  <c r="O35" i="1"/>
  <c r="M34" i="1"/>
  <c r="K34" i="1"/>
  <c r="P34" i="1" s="1"/>
  <c r="P33" i="1"/>
  <c r="O33" i="1"/>
  <c r="P32" i="1"/>
  <c r="O32" i="1"/>
  <c r="P31" i="1"/>
  <c r="O31" i="1"/>
  <c r="P30" i="1"/>
  <c r="O30" i="1"/>
  <c r="K30" i="1"/>
  <c r="P29" i="1"/>
  <c r="O29" i="1"/>
  <c r="K29" i="1"/>
  <c r="P28" i="1"/>
  <c r="O28" i="1"/>
  <c r="K27" i="1"/>
  <c r="P27" i="1" s="1"/>
  <c r="K26" i="1"/>
  <c r="O26" i="1" s="1"/>
  <c r="K25" i="1"/>
  <c r="P25" i="1" s="1"/>
  <c r="P24" i="1"/>
  <c r="O24" i="1"/>
  <c r="K23" i="1"/>
  <c r="O23" i="1" s="1"/>
  <c r="K22" i="1"/>
  <c r="P22" i="1" s="1"/>
  <c r="P21" i="1"/>
  <c r="O21" i="1"/>
  <c r="K20" i="1"/>
  <c r="P20" i="1" s="1"/>
  <c r="K19" i="1"/>
  <c r="P19" i="1" s="1"/>
  <c r="P18" i="1"/>
  <c r="O18" i="1"/>
  <c r="K17" i="1"/>
  <c r="O17" i="1" s="1"/>
  <c r="P16" i="1"/>
  <c r="O16" i="1"/>
  <c r="K15" i="1"/>
  <c r="O15" i="1" s="1"/>
  <c r="K14" i="1"/>
  <c r="P14" i="1" s="1"/>
  <c r="P13" i="1"/>
  <c r="O13" i="1"/>
  <c r="P12" i="1"/>
  <c r="P11" i="1"/>
  <c r="O11" i="1"/>
  <c r="P10" i="1"/>
  <c r="O10" i="1"/>
  <c r="P9" i="1"/>
  <c r="K9" i="1"/>
  <c r="O9" i="1" s="1"/>
  <c r="K8" i="1"/>
  <c r="O8" i="1" s="1"/>
  <c r="K7" i="1"/>
  <c r="O7" i="1" s="1"/>
  <c r="P6" i="1"/>
  <c r="O6" i="1"/>
  <c r="K5" i="1"/>
  <c r="P5" i="1" s="1"/>
  <c r="K4" i="1"/>
  <c r="P4" i="1" s="1"/>
  <c r="O4" i="1" l="1"/>
  <c r="O14" i="1"/>
  <c r="O20" i="1"/>
  <c r="O71" i="1"/>
  <c r="P7" i="1"/>
  <c r="P17" i="1"/>
  <c r="P23" i="1"/>
  <c r="P26" i="1"/>
  <c r="O38" i="1"/>
  <c r="O41" i="1"/>
  <c r="O44" i="1"/>
  <c r="O36" i="1"/>
  <c r="O5" i="1"/>
  <c r="P8" i="1"/>
  <c r="P15" i="1"/>
  <c r="O34" i="1"/>
  <c r="O45" i="1"/>
  <c r="O48" i="1"/>
  <c r="O58" i="1"/>
  <c r="P61" i="1"/>
  <c r="P72" i="1"/>
  <c r="O19" i="1"/>
  <c r="O22" i="1"/>
  <c r="O25" i="1"/>
  <c r="O70" i="1"/>
</calcChain>
</file>

<file path=xl/sharedStrings.xml><?xml version="1.0" encoding="utf-8"?>
<sst xmlns="http://schemas.openxmlformats.org/spreadsheetml/2006/main" count="801" uniqueCount="492">
  <si>
    <t>RELACIÓN DE CONTRATOS SUSCRITOS POR PROMOCIÓN DE LA CIUDAD DE LAS PALMAS DE GRAN CANARIA S.A</t>
  </si>
  <si>
    <t>CULTURA</t>
  </si>
  <si>
    <t>Actualizado a:</t>
  </si>
  <si>
    <t>OCTUBRE 2023</t>
  </si>
  <si>
    <t>Nº EXPEDIENTE</t>
  </si>
  <si>
    <t>ESPECTÁCULO</t>
  </si>
  <si>
    <t>FESTIVAL</t>
  </si>
  <si>
    <t>FECHA EVENTO</t>
  </si>
  <si>
    <t>FECHA CONTRATO</t>
  </si>
  <si>
    <t>PROCEDIMIENTO</t>
  </si>
  <si>
    <t>ADJUDICATARIO</t>
  </si>
  <si>
    <t>NIF</t>
  </si>
  <si>
    <t>NACIONALIDAD</t>
  </si>
  <si>
    <t>VALOR ESTIMADO</t>
  </si>
  <si>
    <t>IGIC</t>
  </si>
  <si>
    <t>RETENCIÓN</t>
  </si>
  <si>
    <t xml:space="preserve">IMPORTE TOTAL </t>
  </si>
  <si>
    <t>IMPORTE TOTAL</t>
  </si>
  <si>
    <t>CU4/2022/CNSP</t>
  </si>
  <si>
    <t>Artístico: Ciclo conciertos Parque Doramas (Auditorio José Antonio Ramos)</t>
  </si>
  <si>
    <t>Cultura en Acción. Auditorio José Antonio Ramos</t>
  </si>
  <si>
    <t>29,30 de Enero , 5,6,12,13,19,20 de Febrero</t>
  </si>
  <si>
    <t>CONTRATO NEGOCIADO SIN PUBLICIDAD</t>
  </si>
  <si>
    <t>JEITO S.C.P.</t>
  </si>
  <si>
    <t>ESPAÑOLA</t>
  </si>
  <si>
    <t>CU6/2022/CNSP</t>
  </si>
  <si>
    <t>Artístico:ocho conciertos Castillo de Mata</t>
  </si>
  <si>
    <t>Castillo de Mata(Cultura en Accion)</t>
  </si>
  <si>
    <t>3 AL 25 DE FEBRERO DE 2022</t>
  </si>
  <si>
    <t>NESRA, S.L.</t>
  </si>
  <si>
    <t>B76219310</t>
  </si>
  <si>
    <t>CA05/2022/CNSP</t>
  </si>
  <si>
    <t>Artístico: Actuacion de la cantante Rosana, en la GALA DE LA REINA</t>
  </si>
  <si>
    <t>CARNAVAL 2022</t>
  </si>
  <si>
    <t>PA´CALOR, S.L.</t>
  </si>
  <si>
    <t>B82282013</t>
  </si>
  <si>
    <t xml:space="preserve">          CU7/2022/CNSP</t>
  </si>
  <si>
    <t>Artístico: Conciertos en el Paper Club y la Fabrica</t>
  </si>
  <si>
    <t>Paper Club y la Fabrica</t>
  </si>
  <si>
    <t>18 al 27 de febrero de 2022</t>
  </si>
  <si>
    <t>ARDIEL RUIZ ZAYA</t>
  </si>
  <si>
    <t>45761472M</t>
  </si>
  <si>
    <t>CU8/2022/CNSP</t>
  </si>
  <si>
    <t>Patrocinio: Ciclo de Conciertos Gran Canaria Arena</t>
  </si>
  <si>
    <t>Conciertos Gran Canaria Arena</t>
  </si>
  <si>
    <t>Diferentes años</t>
  </si>
  <si>
    <t>NEW EVENT EVENTOS Y GESTION CULTURAL, S.L.UNIPERSONAL</t>
  </si>
  <si>
    <t>B76669241</t>
  </si>
  <si>
    <t>CU10.1/2022/CNSP</t>
  </si>
  <si>
    <t>Artístico: Produccion artística del proyecto LPA MUSIC SOUNDS</t>
  </si>
  <si>
    <t>LPA MUSIC SOUNDS</t>
  </si>
  <si>
    <t>Durante el  2022</t>
  </si>
  <si>
    <t>NESRA 15, S.L.</t>
  </si>
  <si>
    <t>CA11/2022/CNSP</t>
  </si>
  <si>
    <t>Artístico:Dirección artisitica GALAS CARNAVAL 2022</t>
  </si>
  <si>
    <t>Febrero/Marzo 2022</t>
  </si>
  <si>
    <t>CLAPSO PRODUCCIONES ESCÉNICAS, S.L.</t>
  </si>
  <si>
    <t>B35481837</t>
  </si>
  <si>
    <t>CA12/2022/CNSP</t>
  </si>
  <si>
    <t xml:space="preserve">Servicio de alquiler y produccion Lona Carnaval </t>
  </si>
  <si>
    <t>Enero/Febrero 2022</t>
  </si>
  <si>
    <t>22 GRADOS DE MEDIA, S.L.U.</t>
  </si>
  <si>
    <t>B76160019</t>
  </si>
  <si>
    <t>CA13/2022/CNSP</t>
  </si>
  <si>
    <t>Artístico: Performances  ,GALA DRAG QUEEN</t>
  </si>
  <si>
    <t>MÉNDEZ SANTOS, S.L.U.</t>
  </si>
  <si>
    <t>B94121431</t>
  </si>
  <si>
    <t>CU09.1/2022/CNSP</t>
  </si>
  <si>
    <t>Artístico: Voces de Ellas</t>
  </si>
  <si>
    <t>CULTURA EN ACCION Voces de ellas</t>
  </si>
  <si>
    <t>1 y 2 /04/2022</t>
  </si>
  <si>
    <t>DD COMPANY PRODUCCIONES, S.L.</t>
  </si>
  <si>
    <t>B35255256</t>
  </si>
  <si>
    <t>CU10/2022/CNSP</t>
  </si>
  <si>
    <t>Artístico: Mujeres con Narices</t>
  </si>
  <si>
    <t>5º ENCUENTRO MUJERES CON NARICES</t>
  </si>
  <si>
    <t>1 al 3/04/2022</t>
  </si>
  <si>
    <t>AROA SANTANA SÁNCHEZ</t>
  </si>
  <si>
    <t>54074722C</t>
  </si>
  <si>
    <t>CU15/2022/CNSP</t>
  </si>
  <si>
    <t>Servicio: Alquiler de Salas Cine CINESA</t>
  </si>
  <si>
    <t>FESTIVAL DE CINE</t>
  </si>
  <si>
    <t>22 de abril a 1 de mayo de 2022</t>
  </si>
  <si>
    <t>COMPAÑÍA DE INICIATIVAS Y ESPECTÁCULOS, S.A. (CINESA)</t>
  </si>
  <si>
    <t>A08109506</t>
  </si>
  <si>
    <t>CU18/2022/CNSP</t>
  </si>
  <si>
    <t>Artístico: Happy Piano Day</t>
  </si>
  <si>
    <t>HAPPY PIANO DAY 2022</t>
  </si>
  <si>
    <t>FÁBRICA LA ISLETA, S.L.</t>
  </si>
  <si>
    <t>B76364504</t>
  </si>
  <si>
    <t>CU12.1/2022/CNSP</t>
  </si>
  <si>
    <t>Patrocinio: SUNBEAT 2022</t>
  </si>
  <si>
    <t xml:space="preserve">AUDITORIO ALFREDO KRAUS </t>
  </si>
  <si>
    <t>21, 22, 28 y 29 de enero de 2022</t>
  </si>
  <si>
    <t>CA17/2022/CNSP</t>
  </si>
  <si>
    <t>Patrocinio : Carroza adaptada</t>
  </si>
  <si>
    <t>Año 2022/2023</t>
  </si>
  <si>
    <t xml:space="preserve">VIPCARS SELECTION, S.L. </t>
  </si>
  <si>
    <t xml:space="preserve">B76209683 </t>
  </si>
  <si>
    <t>CU23/2022/CNSP</t>
  </si>
  <si>
    <t>Patrocinio: Autoras</t>
  </si>
  <si>
    <t>4, 12 y 25 e marzo de 2022</t>
  </si>
  <si>
    <t>CU24/2022/CNSP</t>
  </si>
  <si>
    <t>Artístico: Ciclo Flamenco</t>
  </si>
  <si>
    <t>MILLER</t>
  </si>
  <si>
    <t>6,13 Y 20 de Mayo</t>
  </si>
  <si>
    <t>ART BEMBÉ, S.L.</t>
  </si>
  <si>
    <t>B35968452</t>
  </si>
  <si>
    <t>CU26/2022/CNSP</t>
  </si>
  <si>
    <t>Artístico: Jornadasde Lenguje cinematografico</t>
  </si>
  <si>
    <t>Miller</t>
  </si>
  <si>
    <t>22 y 23 abril 2022</t>
  </si>
  <si>
    <t>18 CHULOS RECORD, S.L.</t>
  </si>
  <si>
    <t>B82375320</t>
  </si>
  <si>
    <t>CU33/2022/CNSP</t>
  </si>
  <si>
    <t>Artístico: Camané</t>
  </si>
  <si>
    <t>CULTURA EN ACCION.MUSICANDO.Parque Doramas.</t>
  </si>
  <si>
    <t>CU43/2022/CNSP</t>
  </si>
  <si>
    <t>Artístico: LPA INTERNATIONAL JAZZ DAY</t>
  </si>
  <si>
    <t>PARQUE DORAMAS</t>
  </si>
  <si>
    <t>28  de abril al 02 de mayo de 2022</t>
  </si>
  <si>
    <t xml:space="preserve">NEGOCIADO SIN PUBLICIDAD </t>
  </si>
  <si>
    <t>CU44/2022/CNSP</t>
  </si>
  <si>
    <t xml:space="preserve">Artístico: Festival senior </t>
  </si>
  <si>
    <t xml:space="preserve">Plaza de la música </t>
  </si>
  <si>
    <t>23 y 24 de abril de 2022</t>
  </si>
  <si>
    <t>CANARY STAGE, S.L.</t>
  </si>
  <si>
    <t>B54374996</t>
  </si>
  <si>
    <t>CU45/2022/CNSP</t>
  </si>
  <si>
    <t>Artístico: Concierto Homenaje a Nestor Alamo</t>
  </si>
  <si>
    <t>DIA DE CANARIAS</t>
  </si>
  <si>
    <t>CU50/2022/CNSP</t>
  </si>
  <si>
    <t>Artístico: Produccion artística del proyecto LPA MUSIC STUDIO</t>
  </si>
  <si>
    <t>LPA MUSIC STUDIO</t>
  </si>
  <si>
    <t>DEL 4 AL 7 DE MAYO DE 2022</t>
  </si>
  <si>
    <t>CU51/2022/CNSP</t>
  </si>
  <si>
    <t>Artístico: Pregón Fiestas Fundacionales</t>
  </si>
  <si>
    <t>FIESTAS FUNDACIONALES</t>
  </si>
  <si>
    <t>ALLEGRO PRODUCCIONES MUSICALES SRL</t>
  </si>
  <si>
    <t>B76087162</t>
  </si>
  <si>
    <t>CU53/2022/CNSP</t>
  </si>
  <si>
    <t>ASOCIACIÓN ORQUESTA SINFÓNICA LAS PALMAS</t>
  </si>
  <si>
    <t>G35560499</t>
  </si>
  <si>
    <t>CU60/2022/CNSP</t>
  </si>
  <si>
    <t>Artístico: Varios, (Musica en el Corazon de Vegueta)</t>
  </si>
  <si>
    <t>CU61/2022/CNSP</t>
  </si>
  <si>
    <t>Artístico:Olga Cerpa y la BSM "Vereda Tropical"</t>
  </si>
  <si>
    <t>3,4,10,11,12/06/2022</t>
  </si>
  <si>
    <t>MACANDA PRODUCCIONES, S.L.</t>
  </si>
  <si>
    <t>B76105063</t>
  </si>
  <si>
    <t>CU64/2022/CNSP</t>
  </si>
  <si>
    <t>Patrocinio:Mojo Club Festival</t>
  </si>
  <si>
    <t>MOJO CLUB FESTIVAL 2022</t>
  </si>
  <si>
    <t>20 al 22/05/2022</t>
  </si>
  <si>
    <t>BLENDER 2012</t>
  </si>
  <si>
    <t xml:space="preserve"> B76139435</t>
  </si>
  <si>
    <t>CU66/2022/CNSP</t>
  </si>
  <si>
    <t>Artístico: Kleos Guiniguada</t>
  </si>
  <si>
    <t>10 ,11 y 12/06/2022</t>
  </si>
  <si>
    <t>NOMAD GARDEN, S.L.</t>
  </si>
  <si>
    <t>B90114562</t>
  </si>
  <si>
    <t>CU73/2022/CM</t>
  </si>
  <si>
    <t>Artístico: Samantha Martin &amp;Delta  Sugar+Miguel Cedres</t>
  </si>
  <si>
    <t xml:space="preserve"> 17 y 18/06/2022</t>
  </si>
  <si>
    <t>JUAN SALÁN HERRERO</t>
  </si>
  <si>
    <t>13766394C</t>
  </si>
  <si>
    <t>CU72/2022/CM</t>
  </si>
  <si>
    <t xml:space="preserve">Artístico: Noche de boleros </t>
  </si>
  <si>
    <t>17/18/06/2022</t>
  </si>
  <si>
    <t>CONTRATO MENOR</t>
  </si>
  <si>
    <t>ASOCIACIÓN CULTURAL LOS QUE NO ESCARMIENTAN</t>
  </si>
  <si>
    <t>G76038843</t>
  </si>
  <si>
    <t>CU75/2022/CNSP</t>
  </si>
  <si>
    <t>Artístico: Orquesta Mondragon</t>
  </si>
  <si>
    <t>CU76/2022/CM</t>
  </si>
  <si>
    <t xml:space="preserve">Artístico; Ilegales </t>
  </si>
  <si>
    <t>24/06/202</t>
  </si>
  <si>
    <t>JUAN SALAN HERRERO</t>
  </si>
  <si>
    <t>CU69/2022/CNSP</t>
  </si>
  <si>
    <t>Artístico: Naifest 2022</t>
  </si>
  <si>
    <t>10 y 11/06/2022</t>
  </si>
  <si>
    <t>PLAY-IN PRODUCCIONES, S.L.</t>
  </si>
  <si>
    <t>B05448923</t>
  </si>
  <si>
    <t>CU78/2022/CNSP</t>
  </si>
  <si>
    <t>Patrocinio: Fito y Fitipaldis</t>
  </si>
  <si>
    <t>LIVE NATION, S.A.U.</t>
  </si>
  <si>
    <t>A58569815</t>
  </si>
  <si>
    <t>CU82/2022/CNSP</t>
  </si>
  <si>
    <t>Patrocinio: Exposicion "EL MUNDO DE VAN GOGH"</t>
  </si>
  <si>
    <t>Exposicion "EL MUNDO DE VAN GOGH"</t>
  </si>
  <si>
    <t>20/06/2022 AL 20/09/2022</t>
  </si>
  <si>
    <t>TALITA CUMI PRODUCCIONES, S.L.U. Y OCEANS MEDIA COMUNICACIÓN CANARIAS, S.L.</t>
  </si>
  <si>
    <t>B76798016                                                 B76167568</t>
  </si>
  <si>
    <t>CU83/2022/CNSP</t>
  </si>
  <si>
    <t>Patrocinio: Festival MAR ABIERTO 2022</t>
  </si>
  <si>
    <t>FESTIVAL MAR ABIERTO 2022</t>
  </si>
  <si>
    <t>DE MAYO A DICIEMBRE DE 2022</t>
  </si>
  <si>
    <t>ARTE VALLE PRODUCCIONES, S.L.U.</t>
  </si>
  <si>
    <t>B38879904</t>
  </si>
  <si>
    <t>CU84/2022/CNSP</t>
  </si>
  <si>
    <t>Artístico: Concierto para la ciudad. El sueño de Cabo Verde</t>
  </si>
  <si>
    <t>CU85/2022/CNSP</t>
  </si>
  <si>
    <t>Artístico: Noche del Fuego. Banda Sinfonica Municipal</t>
  </si>
  <si>
    <t>CU86/2022/CNSP</t>
  </si>
  <si>
    <t>Artístico: Conciertos Ruts &amp; la isla music. David Bustamante</t>
  </si>
  <si>
    <t>CU87/2022/CNSP</t>
  </si>
  <si>
    <t>Artístico: Toto Noriega. San Juan Latino</t>
  </si>
  <si>
    <t>CU88/2022/CNSP</t>
  </si>
  <si>
    <t>Artístico.MASDANZA 27</t>
  </si>
  <si>
    <t>QUE TAL ESTÁS, S.L.</t>
  </si>
  <si>
    <t>B35579051</t>
  </si>
  <si>
    <t xml:space="preserve"> CA19/2022/CNSP</t>
  </si>
  <si>
    <t xml:space="preserve">Artísticos Tributo Siempre Viviré a Celia Cruz Y Juan Luis Guerra,Kilian Viera, Tony Bob, Línea Dj, Los 600 Armonía Show Q Quimba Pro Máster Dj, La Trova Abián Reyes, Tony Bob, Ray Castellano DjGrupo Arena
La Mekánica &amp; Tamarindos,Los Lola,DJ Ulises Acosta,Star Music,Leyenda Joven,Los Salvapantallas
</t>
  </si>
  <si>
    <t>CARNAVAL 2022/CARNAVAL DE VERANO</t>
  </si>
  <si>
    <t>1 y 3/07/2022</t>
  </si>
  <si>
    <t>CAMINO VIEJO PRODUCCIONES, S.L.</t>
  </si>
  <si>
    <t>B35803683</t>
  </si>
  <si>
    <t>CU94/2022/CNSP</t>
  </si>
  <si>
    <t>3,4/10,11,12/06/2022</t>
  </si>
  <si>
    <t>CU101/2022/CNSP</t>
  </si>
  <si>
    <t xml:space="preserve">Patrocinio : Concierto Pet shop Boy </t>
  </si>
  <si>
    <t>CU102/2022/CNSP</t>
  </si>
  <si>
    <t xml:space="preserve">Artístico: Proyecto expositivo "La ciudad eres tu" </t>
  </si>
  <si>
    <t>del 9/06/2022 al 31/07/2022</t>
  </si>
  <si>
    <t>ANGEL L.ALDAI PHOTOGRAPHER, S.L.</t>
  </si>
  <si>
    <t>B35400357</t>
  </si>
  <si>
    <t>CU105/2022/CNSP</t>
  </si>
  <si>
    <t xml:space="preserve">Patrocinio : GranCa Live Fest </t>
  </si>
  <si>
    <t>8 y 9 /07/2022</t>
  </si>
  <si>
    <t>New Event.Eventos y Gestion Cultural S.L.</t>
  </si>
  <si>
    <t>CU100/2022/CNSP</t>
  </si>
  <si>
    <t>Patrocinio Producción de un disco y presentacion German Lopez"Alma"</t>
  </si>
  <si>
    <t>CU112/2022/CNSP</t>
  </si>
  <si>
    <t>Artístico: DO RE GI RA SOL ¡CLOWN!</t>
  </si>
  <si>
    <t xml:space="preserve">TEMUDAS </t>
  </si>
  <si>
    <t>CARMEN GLORIA SANTANA RODRÍGUEZ</t>
  </si>
  <si>
    <t>52833484T</t>
  </si>
  <si>
    <t>CU122/2022/CM</t>
  </si>
  <si>
    <t>Artístico:Bivouac "Perceptions"</t>
  </si>
  <si>
    <t>1 y 2/09/2022</t>
  </si>
  <si>
    <t>FLORENCE STEPHANIE PIERRETE VAUGEOIS</t>
  </si>
  <si>
    <t>X2969814P</t>
  </si>
  <si>
    <t>FRANCESA</t>
  </si>
  <si>
    <t>CU159/2022/CNSP</t>
  </si>
  <si>
    <t>Patrocinio: Animayo2022</t>
  </si>
  <si>
    <t>ANIMAYO 2022</t>
  </si>
  <si>
    <t>4-7 de mayo 2022</t>
  </si>
  <si>
    <t xml:space="preserve">DAMIÁN PEREA PRODUCCIONES, S.L. </t>
  </si>
  <si>
    <t xml:space="preserve"> B76153527 </t>
  </si>
  <si>
    <t>CA21/2022/CNSP</t>
  </si>
  <si>
    <t>Servicios: servicios de  señaizacion y cortes de calles, durante el CARNAVAL DE VERANO</t>
  </si>
  <si>
    <t>CARNAVAL 2022/CARNAVAL EN VERANO</t>
  </si>
  <si>
    <t>1,2 Y 3 /07/2022</t>
  </si>
  <si>
    <t>API MOVILIDAD, S.A.</t>
  </si>
  <si>
    <t>A78015880</t>
  </si>
  <si>
    <t>CU161/2022/CNSP</t>
  </si>
  <si>
    <t xml:space="preserve">Artístico: Festival Cero 2022.   Belice,Irene Drive,Rufus T. Firefly Kase. O Jazz Magnetism,Sound of Aqua, Hinds,Cupido,León Benavente, Billy Boom Band,
</t>
  </si>
  <si>
    <t>FESTIVAL CERO 2022</t>
  </si>
  <si>
    <t>14,15,16/10/2022</t>
  </si>
  <si>
    <t>CU168/2022/CNSP</t>
  </si>
  <si>
    <t>Artístico: Distrito Teatro 2022/2023</t>
  </si>
  <si>
    <t>DISTRITO TEATRO</t>
  </si>
  <si>
    <t>Desde el 19/09/22 Hasta el 28/04/2023</t>
  </si>
  <si>
    <t>PROFETAS PRODUCCIONES TEATRALES, S.L.</t>
  </si>
  <si>
    <t>B35496611</t>
  </si>
  <si>
    <t>CU171/2022/CNSP</t>
  </si>
  <si>
    <t>Artístico: Premios Canarios de la Musica</t>
  </si>
  <si>
    <t>PREMIOS CANARIOS DE LA MUSICA</t>
  </si>
  <si>
    <t>CU172/2022/CNSP</t>
  </si>
  <si>
    <t>Patrocinio: MONOPOL MUSIC FESTIVAL 2022</t>
  </si>
  <si>
    <t xml:space="preserve">MONOPOL MUSIC FESTIVAL </t>
  </si>
  <si>
    <t>1 al 4 de Diciembre de 2022</t>
  </si>
  <si>
    <t>VICTOR ORDOÑEZ NAUFFAL</t>
  </si>
  <si>
    <t>78481142J</t>
  </si>
  <si>
    <t>CU173/2022/CNSP</t>
  </si>
  <si>
    <t>Patrocinio: oda musica para una noche de animas  2022</t>
  </si>
  <si>
    <t>ARTIFEX PROART, S.L.</t>
  </si>
  <si>
    <t>B76305804</t>
  </si>
  <si>
    <t>CU174/2022/CNSP</t>
  </si>
  <si>
    <t>Artístico: Eat to the Beat</t>
  </si>
  <si>
    <t>5Y 29 DE OCTUBRE Y 5 DE NOVIEMBRE  DE 2022</t>
  </si>
  <si>
    <t>CU180/2022/CNSP</t>
  </si>
  <si>
    <t>Patrocinio: VIII Festival del manga y comic-Can en Las PALMAS 2019</t>
  </si>
  <si>
    <t>INFECAR</t>
  </si>
  <si>
    <t>9,11 Y 12/12 2022</t>
  </si>
  <si>
    <t>ASOCIACIÓN CULTURAL ECOLUCAN</t>
  </si>
  <si>
    <t>G76200054</t>
  </si>
  <si>
    <t>CU182/2022/CNSP</t>
  </si>
  <si>
    <t xml:space="preserve">     Artístico: Arrecife de las Musicas</t>
  </si>
  <si>
    <t>25 y 26/11/2022</t>
  </si>
  <si>
    <t>CU186/2022/CNSP</t>
  </si>
  <si>
    <t>Artitisco: NAVIDONIA BY ZALAKADULA</t>
  </si>
  <si>
    <t>NAVIDAD 2022</t>
  </si>
  <si>
    <t>28, 29,30 /12/2022</t>
  </si>
  <si>
    <t xml:space="preserve">PRODUCCIONES ZAKALAKADULA, S.L. </t>
  </si>
  <si>
    <t>B76325695</t>
  </si>
  <si>
    <t>CU187/2022/CNSP</t>
  </si>
  <si>
    <t xml:space="preserve">Artístico: Coproduccion XXX Temporada Zarzuela de Canarias </t>
  </si>
  <si>
    <t>23 y 25/09/2022               8 y 15/10/2022</t>
  </si>
  <si>
    <t>ASOCIACIÓN AMIGOS CANARIOS DE LA ZARZUELA</t>
  </si>
  <si>
    <t>G35307792</t>
  </si>
  <si>
    <t>CA22/2022/CNSP</t>
  </si>
  <si>
    <t>Artístico: Carnaval Fashion Show</t>
  </si>
  <si>
    <t>CARNAVAL FASHION SHOW. CARNAVAL 2022</t>
  </si>
  <si>
    <t>28 Y 29/10/2022</t>
  </si>
  <si>
    <t xml:space="preserve">OPTION PRODUCTIONS, S.L. </t>
  </si>
  <si>
    <t>B76319466</t>
  </si>
  <si>
    <t>CU196/2022/CNSP</t>
  </si>
  <si>
    <t xml:space="preserve">Artístico:  Solistas Ballet "Peter Pan Ballet" </t>
  </si>
  <si>
    <t>9, 10,11/12/2022</t>
  </si>
  <si>
    <t>ASOCIACIÓN ORQUESTA SINFÓNICA DE LAS PALMAS</t>
  </si>
  <si>
    <t xml:space="preserve"> G35560499</t>
  </si>
  <si>
    <t>CU197/2022/CNSP</t>
  </si>
  <si>
    <t xml:space="preserve">Artístico:  Orquesta  "Peter Pan Ballet" </t>
  </si>
  <si>
    <t>CU208/2022/CNSP</t>
  </si>
  <si>
    <t xml:space="preserve">Artístico: Auto de Reyes </t>
  </si>
  <si>
    <t>3 Y 4 DE ENERO 2023</t>
  </si>
  <si>
    <t>2RC TEATRO</t>
  </si>
  <si>
    <t>CU200/2022/CNSP</t>
  </si>
  <si>
    <t xml:space="preserve">Artístico :Jazz entre muros </t>
  </si>
  <si>
    <t>21,22,29 y 30/12/2022</t>
  </si>
  <si>
    <t>CU204/2022/CNSP</t>
  </si>
  <si>
    <t>Artístico Olga Cerpa y Mestisay</t>
  </si>
  <si>
    <t>CU212.1/2022/CM</t>
  </si>
  <si>
    <t>Servicio Artístico: Edición del libro" La Ciudad eres tu"</t>
  </si>
  <si>
    <t xml:space="preserve">MARIA ISABEL RODRÍGUEZ ROBAINA </t>
  </si>
  <si>
    <t>42852617Y</t>
  </si>
  <si>
    <t>CU211.1/2022/CM</t>
  </si>
  <si>
    <t>Artístico: Concierto Navidad Porteña</t>
  </si>
  <si>
    <t>CU218/2022/CM</t>
  </si>
  <si>
    <t>Produccion y colaboracion artistica: II Encuentro Regional de Batucadas</t>
  </si>
  <si>
    <t>Encuentro Regional de Batucadas</t>
  </si>
  <si>
    <t>9 y 10/09/2022</t>
  </si>
  <si>
    <t>2/09/222</t>
  </si>
  <si>
    <t>JOKELI CANARIAS, S.L.</t>
  </si>
  <si>
    <t>B35722784</t>
  </si>
  <si>
    <t>CU229/2022/CNSP</t>
  </si>
  <si>
    <t xml:space="preserve">Artístico: concierto Banda sinfonica y encendido navideño </t>
  </si>
  <si>
    <t>24 y 26/11/2022</t>
  </si>
  <si>
    <t>CLAPSO PRIODUCCIONES ESCÉNICAS, S.L.</t>
  </si>
  <si>
    <t>LICITACIONES</t>
  </si>
  <si>
    <t>CIF</t>
  </si>
  <si>
    <t>IMPORTE DE ADJUDICACIÓN CON IGIC</t>
  </si>
  <si>
    <t>OBJETO DEL CONTRATO</t>
  </si>
  <si>
    <t>DURACIÓN</t>
  </si>
  <si>
    <t>CULTURA PRODUCTORA LPA EN VIVO</t>
  </si>
  <si>
    <t>GESTION DE EVENTOS Y VIAJES, S.L.</t>
  </si>
  <si>
    <t>B76367549</t>
  </si>
  <si>
    <t>PRODUCTORA LPA EN VIVO</t>
  </si>
  <si>
    <t> Servicio de producción y programación del proyecto "LPA EN VIVO"</t>
  </si>
  <si>
    <t>12 DE MAYO A 31 DE DICIEMBRE</t>
  </si>
  <si>
    <t>12 DE MAYO DE 2022</t>
  </si>
  <si>
    <t>CS/03/2022/PROMOCION/PREVENCION DE RIESGOS LABORALES</t>
  </si>
  <si>
    <t>PREVING CONSULTORES, S.L.U.</t>
  </si>
  <si>
    <t>V76363928</t>
  </si>
  <si>
    <t>Servicio de prevención ajeno de riesgos laborales y vigilancia en la salud para la Sociedad</t>
  </si>
  <si>
    <t>UN (1) AÑO</t>
  </si>
  <si>
    <t>27 DE JULIO DE 2022</t>
  </si>
  <si>
    <t>CSM/04/2022/CULTURA/TEMUDAS</t>
  </si>
  <si>
    <t>Se adjudicaron 3 lotes</t>
  </si>
  <si>
    <t>Contrato de suministro y servicios para el Festival TEMUDAS año 2022.</t>
  </si>
  <si>
    <t> LOTE 2.- Servicio de iluminación, sonido, audiovisuales y estructuras, así como suministro de equipos Zona 1: Plaza de la música, escenario A.</t>
  </si>
  <si>
    <t>LF SOUND, S.L.</t>
  </si>
  <si>
    <t>B35554542</t>
  </si>
  <si>
    <t> Servicio de iluminación, sonido, audiovisuales y estructuras, así como suministro de equipos Zona 1: Plaza de la música, escenario A.</t>
  </si>
  <si>
    <t xml:space="preserve">DEL 1 AL 18 DE SEPTIEMBRE </t>
  </si>
  <si>
    <t>16 DE SEPTIEMBRE DE 2022</t>
  </si>
  <si>
    <t>Lote 4.-Servicio de iluminación, sonido, audiovisuales y estructuras, así como suministro de equipos Zona 3: Concierto Boluda</t>
  </si>
  <si>
    <t>AUDIOVISUALES 2000, S.L.</t>
  </si>
  <si>
    <t>B35507276</t>
  </si>
  <si>
    <t>Servicio de iluminación, sonido, audiovisuales y estructuras, así como suministro de equipos Zona 3: Concierto Boluda</t>
  </si>
  <si>
    <t>Lote 5.Servicio de vigilancia y seguridad</t>
  </si>
  <si>
    <t>POWER7 SEGURIDAD HISPANIA CANARIAS, S.L.</t>
  </si>
  <si>
    <t>B38967311</t>
  </si>
  <si>
    <t>Servicio de vigilancia y seguridad</t>
  </si>
  <si>
    <t>CS/05/2022/PROMOCION/PRODUCTORA/FIESTAS DEL CARMEN</t>
  </si>
  <si>
    <t>FIESTAS DEL CARMEN</t>
  </si>
  <si>
    <t>Servicio de Producción y Programación de los espectáculos que forman parte de las Fiestas del Carmen año 2022.</t>
  </si>
  <si>
    <t xml:space="preserve">DURANTE LAS FIESTAS </t>
  </si>
  <si>
    <t>6 DE JULIO DE 2022</t>
  </si>
  <si>
    <t>FIESTAS DEL CARMEN, (DESDE DEL DÍA 6 AL 31 DE JULIO DE 2022)</t>
  </si>
  <si>
    <t>CS/06/2022/PROMOCION/PRODUCTORA/FIESTAS SAN LORENZO</t>
  </si>
  <si>
    <t>BENAL MUSIC CANARIAS 2020, AIE</t>
  </si>
  <si>
    <t>FIESTAS SAN LORENZO</t>
  </si>
  <si>
    <t>Servicio de producción y programación de los espectáculos que formaran parte de las Fiestas de San Lorenzo.</t>
  </si>
  <si>
    <t>28 DE JULIO DE 2022</t>
  </si>
  <si>
    <t>SAN LORENZO 2022, (DESDE EL 30 DE JULIO HASTA EL 15 DE AGOSTO DE 2022)</t>
  </si>
  <si>
    <t>CS/07/2022/PROMOCION/PRODUCTORA/FIESTA DE LOS DOLORES</t>
  </si>
  <si>
    <t>PRODUCCIONES ANIMARTE, S.L.</t>
  </si>
  <si>
    <t>B35897891</t>
  </si>
  <si>
    <t>FIESTAS DE LOS DOLORES</t>
  </si>
  <si>
    <t> Servicio de Producción y Programación de los espectáculos que formaran parte de las Fiestas de los Dolores.</t>
  </si>
  <si>
    <t>29 DE JULIO DE 2022</t>
  </si>
  <si>
    <t>FIESTAS DE LOS DOLORES 2022, (DESDE EL DÍA 9 AL 18 DE SEPTIEMBRE DE 2022</t>
  </si>
  <si>
    <t>CS/08/2022/PROMOCION/PRODUCTORA/FIESTAS DE LA NAVAL</t>
  </si>
  <si>
    <t>GESTIÓN DE EVENTOS Y VIAJES, S.L.</t>
  </si>
  <si>
    <t>FIESTA DE LA NAVAL</t>
  </si>
  <si>
    <t>Servicio de Producción y Programación de los espectáculos que formaran parte de las Fiestas de la Naval.</t>
  </si>
  <si>
    <t>13 DE SEPTIEMBRE DE 2022</t>
  </si>
  <si>
    <t>FIESTAS DE LA NAVAL 2022, (DESDE EL DÍA 1 AL 16 DE OCTUBRE DE 2022)</t>
  </si>
  <si>
    <t>CS/09/2022/PROMOCION/PRODUCTORA/FIESTAS DEL PILAR</t>
  </si>
  <si>
    <t>FIESTAS DEL PILAR</t>
  </si>
  <si>
    <t> Servicio de producción y programación de los espectáculos que formaran parte de las Fiestas del Pilar</t>
  </si>
  <si>
    <t>FIESTAS DEL PILAR 2022, (DESDE EL DÍA 7 AL 15 DE OCTUBRE DE 2022)</t>
  </si>
  <si>
    <t>CSUM/10/2022/PROMOCION/BIBLIOTECS/MOBILIARIO JOSEFINA DE LA TORRE.</t>
  </si>
  <si>
    <t>ARTURO MARTÍNEZ SERRA, S.L.</t>
  </si>
  <si>
    <t>B38323531</t>
  </si>
  <si>
    <t>Suministro de mobiliario para equipar la Biblioteca Josefina de la Torre</t>
  </si>
  <si>
    <t>DESDE LA FORMALIZACIÓN DEL CONTRATO HASTA EL 1 DE SEPTIEMBRE DE 2022</t>
  </si>
  <si>
    <t>CS/11/2022/CULTURA/TEMUDAS/INFRAESTRUCTURAS</t>
  </si>
  <si>
    <t>MONTANDO MOVIDAD, S.L.</t>
  </si>
  <si>
    <t> B76184662</t>
  </si>
  <si>
    <t>FESTIVAL TEMUDAS</t>
  </si>
  <si>
    <t> Servicio de montaje de infraestructuras(varios espacios) para el Festival TEMUDAS</t>
  </si>
  <si>
    <t>DEL 1 AL 18 DE SEPTIEMBRE</t>
  </si>
  <si>
    <t>6 DE SEPTIEMBRE DE 2022</t>
  </si>
  <si>
    <r>
      <t xml:space="preserve">CNSP/12/2022/CULTURA/TEMUDAS/ILUMINACION, SONIDO Y AUDIOVISUALES </t>
    </r>
    <r>
      <rPr>
        <b/>
        <sz val="11"/>
        <color rgb="FF000000"/>
        <rFont val="Calibri"/>
        <family val="2"/>
      </rPr>
      <t>ZONA 2</t>
    </r>
  </si>
  <si>
    <t>RS SONOCOM, S.L.</t>
  </si>
  <si>
    <t>B35669399</t>
  </si>
  <si>
    <t>Servicio de iluminación, sonido, audiovisuales y estructuras, así como provisión de equipos, Zona 2: Plaza de la Música, escenario B, Mirador de las Olas, Sala Atlántico y Teatro Guiniguada</t>
  </si>
  <si>
    <t>CSUM/13/2022/CULTURA/PROMOCION/LUCES DE NAVIDAD</t>
  </si>
  <si>
    <t>PORGESA, S.A.</t>
  </si>
  <si>
    <t>A14099022</t>
  </si>
  <si>
    <t>NAVIDAD</t>
  </si>
  <si>
    <t> Suministro en régimen de alquiler del alumbrado navideño para la Calle Triana y Viera y Clavijo de Las Palmas de Gran Canaria.</t>
  </si>
  <si>
    <t>DESDE LA FORMALIZACIÓN DEL CONTRATO HASTA EL 20 DE MARZO DE 2023</t>
  </si>
  <si>
    <t>31 DE ENERO DE 2023</t>
  </si>
  <si>
    <t>DESDE LA FORMALIZACIÓN DEL MISMO HASTA EL 20 DE MARZO DE 2023</t>
  </si>
  <si>
    <t>CSUM/14/2022/PROMOCION/BIBLIOTECAS/OTROS EQUIPAMIENTOS</t>
  </si>
  <si>
    <t>Contratación del suministro de diversos elementos interiores y exteriores diseñados para equipar la Biblioteca Josefina de La Torre, Sociedad de Promoción de la Ciudad de Las Palmas de Gran Canaria, S.A.</t>
  </si>
  <si>
    <t>Lote 5.-Plástico reciclado</t>
  </si>
  <si>
    <t>ASOC. SOCIOCULTURAL DISEÑO Y CULTURA RECREO CANARIAS</t>
  </si>
  <si>
    <t>G76346097</t>
  </si>
  <si>
    <t>PLÁSTICO RECICLADO</t>
  </si>
  <si>
    <t>3 MESES</t>
  </si>
  <si>
    <t>21 DE NOVIEMBRE</t>
  </si>
  <si>
    <t>Lote 4.- Textil</t>
  </si>
  <si>
    <t>TEXTIL</t>
  </si>
  <si>
    <t> Lote 2.-Pérgolas</t>
  </si>
  <si>
    <t>INSTALACIONES Y DISEÑOS SINGULARES, S.L.</t>
  </si>
  <si>
    <t>B76212273</t>
  </si>
  <si>
    <t>PÉRGOLAS</t>
  </si>
  <si>
    <t>CSU15/2022/CARNAVAL2023/GRADAS</t>
  </si>
  <si>
    <t>PREVENTOS MEDIA, S.L.</t>
  </si>
  <si>
    <t>B76019348</t>
  </si>
  <si>
    <t>CARNAVAL 2023</t>
  </si>
  <si>
    <t>Suministro e instalación de Gradas para el Carnaval 2023 de Las Palmas de Gran Canaria</t>
  </si>
  <si>
    <t>DOS (2) MESES,</t>
  </si>
  <si>
    <t>11 DE ENERO DE 2023</t>
  </si>
  <si>
    <t>DOS (2) MESES</t>
  </si>
  <si>
    <t>CS16/2022/CARNAVAL2023/ VIGILANCIA</t>
  </si>
  <si>
    <t>VISOR SEGURIDAD, S.L.</t>
  </si>
  <si>
    <t>B35309590</t>
  </si>
  <si>
    <t>Servicio de Vigilancia y Seguridad en el Carnaval de Las Palmas de Gran Canaria 2023</t>
  </si>
  <si>
    <t>CMIXTO17/2022/CARNAVAL2023/ ESCENARIO</t>
  </si>
  <si>
    <t>YABE SCAFF, S.L.</t>
  </si>
  <si>
    <t>B76254366</t>
  </si>
  <si>
    <t>Servicio de instalación, montaje y desmontaje de la estructura del escenario, escenografía y torre de control para el Carnaval 2023 de las Palmas de Gran Canaria</t>
  </si>
  <si>
    <t>DEL 19/12/2022 AL 20/03/2022</t>
  </si>
  <si>
    <t>12 DE ENERO DE 2023</t>
  </si>
  <si>
    <t>CSU/18/2022/CARNAVAL2023/ VALLAS-BAÑOS Y CARPAS</t>
  </si>
  <si>
    <t>Se adjudicaron 2 lotes</t>
  </si>
  <si>
    <t>LOTE 1. Vallas y cabinas sanitarias WC químicos portátiles</t>
  </si>
  <si>
    <t xml:space="preserve">ALCOIMA, S.L. </t>
  </si>
  <si>
    <t>B35229095</t>
  </si>
  <si>
    <t>Vallas y cabinas sanitarias WC químicos portátiles</t>
  </si>
  <si>
    <t>15 DE DICIEMBRE DE 2022</t>
  </si>
  <si>
    <t xml:space="preserve"> DOS (2) MESES</t>
  </si>
  <si>
    <t>LOTE 2.- Carpas</t>
  </si>
  <si>
    <t>MONTANDO MOVIDAS, S.L.</t>
  </si>
  <si>
    <t>B76184662</t>
  </si>
  <si>
    <t>Carpas</t>
  </si>
  <si>
    <t>CSU/19/2022/BIBLIOTECA/ELEMENTOS INTERIORES Y EXTERIORES</t>
  </si>
  <si>
    <t>LOTE 1. Elementos Exteriores</t>
  </si>
  <si>
    <t xml:space="preserve"> FLEXO PUBLICIDAD, S.L.</t>
  </si>
  <si>
    <t>B35354448</t>
  </si>
  <si>
    <t>BIBLIOTECAS</t>
  </si>
  <si>
    <t>Elementos exteriores</t>
  </si>
  <si>
    <t>TRES (3) MESES</t>
  </si>
  <si>
    <t>13 DE DICIEMBRE DE 2022</t>
  </si>
  <si>
    <t>LOTE 2.- Mobiliario de Interior</t>
  </si>
  <si>
    <t>Mobibliario de Interior</t>
  </si>
  <si>
    <t>CS/20/2022/CARNAVAL2023/ ILUMINACION Y SONIDO</t>
  </si>
  <si>
    <t> Contrato de servicio de iluminación y sonido para el Carnaval de Las Palmas de Gran Canaria 2023</t>
  </si>
  <si>
    <t>DESDE EL 10 DE FEBRERO AL 20 DE MARZO DE 2023</t>
  </si>
  <si>
    <t>3 DE FEBRERO DE 2023</t>
  </si>
  <si>
    <t>CS/21/2022/CARNAVAL2023/AUDIOVISUALES</t>
  </si>
  <si>
    <t>AUDIOVISUALES CANARIAS, S.L.</t>
  </si>
  <si>
    <t>Servicio de audiovisuales para el Carnaval de Las Palmas de Gran Canaria 2023</t>
  </si>
  <si>
    <t>8 DE FEBRERO DE 2023</t>
  </si>
  <si>
    <t>J76007970</t>
  </si>
  <si>
    <t>B76362490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</si>
</sst>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&quot; &quot;[$€-C0A]"/>
    <numFmt numFmtId="165" formatCode="0.0%"/>
    <numFmt numFmtId="166" formatCode="#,##0.00&quot; &quot;[$€];[Red]&quot;-&quot;#,##0.00&quot; &quot;[$€]"/>
  </numFmts>
  <fonts count="7" x14ac:knownFonts="1"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20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E699"/>
        <bgColor rgb="FFFFE699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4" fillId="3" borderId="1" xfId="0" applyFont="1" applyFill="1" applyBorder="1" applyAlignment="1">
      <alignment horizontal="center" wrapText="1"/>
    </xf>
    <xf numFmtId="165" fontId="4" fillId="3" borderId="1" xfId="0" applyNumberFormat="1" applyFont="1" applyFill="1" applyBorder="1" applyAlignment="1">
      <alignment horizontal="center" wrapText="1"/>
    </xf>
    <xf numFmtId="9" fontId="4" fillId="3" borderId="1" xfId="0" applyNumberFormat="1" applyFont="1" applyFill="1" applyBorder="1" applyAlignment="1">
      <alignment horizontal="center" wrapText="1"/>
    </xf>
    <xf numFmtId="0" fontId="4" fillId="3" borderId="1" xfId="0" applyFont="1" applyFill="1" applyBorder="1" applyAlignment="1">
      <alignment wrapText="1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wrapText="1"/>
    </xf>
    <xf numFmtId="0" fontId="0" fillId="0" borderId="1" xfId="0" applyBorder="1" applyAlignment="1">
      <alignment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wrapText="1"/>
    </xf>
    <xf numFmtId="164" fontId="0" fillId="0" borderId="0" xfId="0" applyNumberFormat="1"/>
    <xf numFmtId="0" fontId="0" fillId="4" borderId="1" xfId="0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wrapText="1"/>
    </xf>
    <xf numFmtId="14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/>
    <xf numFmtId="0" fontId="0" fillId="0" borderId="0" xfId="0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 wrapText="1"/>
    </xf>
    <xf numFmtId="164" fontId="0" fillId="5" borderId="1" xfId="0" applyNumberFormat="1" applyFill="1" applyBorder="1" applyAlignment="1">
      <alignment horizontal="center" vertical="center" wrapText="1"/>
    </xf>
    <xf numFmtId="164" fontId="6" fillId="5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5" borderId="1" xfId="0" applyFill="1" applyBorder="1"/>
    <xf numFmtId="166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164" fontId="0" fillId="4" borderId="1" xfId="0" applyNumberForma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8"/>
  <sheetViews>
    <sheetView tabSelected="1" workbookViewId="0">
      <selection activeCell="G79" sqref="G79"/>
    </sheetView>
  </sheetViews>
  <sheetFormatPr baseColWidth="10" defaultRowHeight="15" x14ac:dyDescent="0.25"/>
  <cols>
    <col min="1" max="1" width="23.5703125" style="32" customWidth="1"/>
    <col min="2" max="2" width="27.7109375" customWidth="1"/>
    <col min="3" max="3" width="20.7109375" customWidth="1"/>
    <col min="4" max="4" width="21.42578125" style="32" customWidth="1"/>
    <col min="5" max="5" width="17.28515625" style="32" bestFit="1" customWidth="1"/>
    <col min="6" max="6" width="16.42578125" bestFit="1" customWidth="1"/>
    <col min="7" max="7" width="42.85546875" customWidth="1"/>
    <col min="8" max="8" width="30.85546875" style="32" customWidth="1"/>
    <col min="9" max="9" width="18.85546875" style="32" customWidth="1"/>
    <col min="10" max="10" width="17.28515625" customWidth="1"/>
    <col min="11" max="11" width="22.85546875" customWidth="1"/>
    <col min="12" max="12" width="7.28515625" customWidth="1"/>
    <col min="13" max="13" width="12.140625" customWidth="1"/>
    <col min="14" max="14" width="4.42578125" bestFit="1" customWidth="1"/>
    <col min="15" max="15" width="16" hidden="1" customWidth="1"/>
    <col min="16" max="16" width="25.28515625" customWidth="1"/>
    <col min="17" max="17" width="11.42578125" customWidth="1"/>
  </cols>
  <sheetData>
    <row r="1" spans="1:22" ht="25.15" customHeight="1" x14ac:dyDescent="0.2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1"/>
    </row>
    <row r="2" spans="1:22" ht="25.15" customHeight="1" x14ac:dyDescent="0.25">
      <c r="A2" s="2"/>
      <c r="B2" s="49" t="s">
        <v>1</v>
      </c>
      <c r="C2" s="49"/>
      <c r="D2" s="3" t="s">
        <v>2</v>
      </c>
      <c r="E2" s="4" t="s">
        <v>3</v>
      </c>
      <c r="F2" s="5"/>
      <c r="G2" s="5"/>
      <c r="H2" s="2"/>
      <c r="I2" s="2"/>
      <c r="J2" s="5"/>
      <c r="K2" s="5"/>
      <c r="L2" s="5"/>
      <c r="M2" s="5"/>
      <c r="N2" s="5"/>
      <c r="O2" s="5"/>
      <c r="P2" s="5"/>
    </row>
    <row r="3" spans="1:22" ht="38.25" customHeight="1" x14ac:dyDescent="0.25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7">
        <v>7.0000000000000007E-2</v>
      </c>
      <c r="M3" s="6" t="s">
        <v>15</v>
      </c>
      <c r="N3" s="8">
        <v>0.15</v>
      </c>
      <c r="O3" s="9" t="s">
        <v>16</v>
      </c>
      <c r="P3" s="6" t="s">
        <v>17</v>
      </c>
      <c r="Q3" s="10"/>
      <c r="R3" s="10"/>
      <c r="S3" s="10"/>
      <c r="T3" s="10"/>
      <c r="U3" s="10"/>
      <c r="V3" s="10"/>
    </row>
    <row r="4" spans="1:22" ht="50.1" customHeight="1" x14ac:dyDescent="0.25">
      <c r="A4" s="11" t="s">
        <v>18</v>
      </c>
      <c r="B4" s="11" t="s">
        <v>19</v>
      </c>
      <c r="C4" s="11" t="s">
        <v>20</v>
      </c>
      <c r="D4" s="12" t="s">
        <v>21</v>
      </c>
      <c r="E4" s="12">
        <v>44589</v>
      </c>
      <c r="F4" s="11" t="s">
        <v>22</v>
      </c>
      <c r="G4" s="11" t="s">
        <v>23</v>
      </c>
      <c r="H4" s="11" t="s">
        <v>490</v>
      </c>
      <c r="I4" s="11" t="s">
        <v>24</v>
      </c>
      <c r="J4" s="13">
        <v>27550</v>
      </c>
      <c r="K4" s="45">
        <f>J4*$L$3</f>
        <v>1928.5000000000002</v>
      </c>
      <c r="L4" s="45"/>
      <c r="M4" s="45">
        <v>0</v>
      </c>
      <c r="N4" s="45"/>
      <c r="O4" s="14">
        <f t="shared" ref="O4:O11" si="0">J4+K4-M4</f>
        <v>29478.5</v>
      </c>
      <c r="P4" s="13">
        <f t="shared" ref="P4:P35" si="1">J4+K4-M4</f>
        <v>29478.5</v>
      </c>
    </row>
    <row r="5" spans="1:22" ht="50.1" customHeight="1" x14ac:dyDescent="0.25">
      <c r="A5" s="11" t="s">
        <v>25</v>
      </c>
      <c r="B5" s="11" t="s">
        <v>26</v>
      </c>
      <c r="C5" s="11" t="s">
        <v>27</v>
      </c>
      <c r="D5" s="12" t="s">
        <v>28</v>
      </c>
      <c r="E5" s="12">
        <v>44580</v>
      </c>
      <c r="F5" s="11" t="s">
        <v>22</v>
      </c>
      <c r="G5" s="11" t="s">
        <v>29</v>
      </c>
      <c r="H5" s="11" t="s">
        <v>30</v>
      </c>
      <c r="I5" s="11" t="s">
        <v>24</v>
      </c>
      <c r="J5" s="13">
        <v>29498.16</v>
      </c>
      <c r="K5" s="45">
        <f>J5*$L$3</f>
        <v>2064.8712</v>
      </c>
      <c r="L5" s="45"/>
      <c r="M5" s="45">
        <v>0</v>
      </c>
      <c r="N5" s="45"/>
      <c r="O5" s="14">
        <f t="shared" si="0"/>
        <v>31563.031200000001</v>
      </c>
      <c r="P5" s="13">
        <f t="shared" si="1"/>
        <v>31563.031200000001</v>
      </c>
    </row>
    <row r="6" spans="1:22" ht="50.1" customHeight="1" x14ac:dyDescent="0.25">
      <c r="A6" s="11" t="s">
        <v>31</v>
      </c>
      <c r="B6" s="11" t="s">
        <v>32</v>
      </c>
      <c r="C6" s="11" t="s">
        <v>33</v>
      </c>
      <c r="D6" s="12">
        <v>44631</v>
      </c>
      <c r="E6" s="12">
        <v>44616</v>
      </c>
      <c r="F6" s="11" t="s">
        <v>22</v>
      </c>
      <c r="G6" s="11" t="s">
        <v>34</v>
      </c>
      <c r="H6" s="11" t="s">
        <v>35</v>
      </c>
      <c r="I6" s="11" t="s">
        <v>24</v>
      </c>
      <c r="J6" s="13">
        <v>22000</v>
      </c>
      <c r="K6" s="45">
        <v>0</v>
      </c>
      <c r="L6" s="45"/>
      <c r="M6" s="45">
        <v>0</v>
      </c>
      <c r="N6" s="45"/>
      <c r="O6" s="14">
        <f t="shared" si="0"/>
        <v>22000</v>
      </c>
      <c r="P6" s="13">
        <f t="shared" si="1"/>
        <v>22000</v>
      </c>
    </row>
    <row r="7" spans="1:22" ht="50.1" customHeight="1" x14ac:dyDescent="0.25">
      <c r="A7" s="15" t="s">
        <v>36</v>
      </c>
      <c r="B7" s="11" t="s">
        <v>37</v>
      </c>
      <c r="C7" s="11" t="s">
        <v>38</v>
      </c>
      <c r="D7" s="12" t="s">
        <v>39</v>
      </c>
      <c r="E7" s="12">
        <v>44580</v>
      </c>
      <c r="F7" s="11" t="s">
        <v>22</v>
      </c>
      <c r="G7" s="11" t="s">
        <v>40</v>
      </c>
      <c r="H7" s="11" t="s">
        <v>41</v>
      </c>
      <c r="I7" s="11" t="s">
        <v>24</v>
      </c>
      <c r="J7" s="13">
        <v>18800</v>
      </c>
      <c r="K7" s="45">
        <f>J7*$L$3</f>
        <v>1316.0000000000002</v>
      </c>
      <c r="L7" s="45"/>
      <c r="M7" s="45">
        <v>0</v>
      </c>
      <c r="N7" s="45"/>
      <c r="O7" s="14">
        <f t="shared" si="0"/>
        <v>20116</v>
      </c>
      <c r="P7" s="13">
        <f t="shared" si="1"/>
        <v>20116</v>
      </c>
    </row>
    <row r="8" spans="1:22" ht="75" customHeight="1" x14ac:dyDescent="0.25">
      <c r="A8" s="11" t="s">
        <v>42</v>
      </c>
      <c r="B8" s="11" t="s">
        <v>43</v>
      </c>
      <c r="C8" s="11" t="s">
        <v>44</v>
      </c>
      <c r="D8" s="12" t="s">
        <v>45</v>
      </c>
      <c r="E8" s="12">
        <v>44609</v>
      </c>
      <c r="F8" s="11" t="s">
        <v>22</v>
      </c>
      <c r="G8" s="11" t="s">
        <v>46</v>
      </c>
      <c r="H8" s="11" t="s">
        <v>47</v>
      </c>
      <c r="I8" s="11" t="s">
        <v>24</v>
      </c>
      <c r="J8" s="13">
        <v>46728.97</v>
      </c>
      <c r="K8" s="45">
        <f>J8*$L$3</f>
        <v>3271.0279000000005</v>
      </c>
      <c r="L8" s="45"/>
      <c r="M8" s="45">
        <v>0</v>
      </c>
      <c r="N8" s="45"/>
      <c r="O8" s="14">
        <f t="shared" si="0"/>
        <v>49999.997900000002</v>
      </c>
      <c r="P8" s="13">
        <f t="shared" si="1"/>
        <v>49999.997900000002</v>
      </c>
    </row>
    <row r="9" spans="1:22" ht="50.1" customHeight="1" x14ac:dyDescent="0.25">
      <c r="A9" s="11" t="s">
        <v>48</v>
      </c>
      <c r="B9" s="11" t="s">
        <v>49</v>
      </c>
      <c r="C9" s="11" t="s">
        <v>50</v>
      </c>
      <c r="D9" s="12" t="s">
        <v>51</v>
      </c>
      <c r="E9" s="12">
        <v>44641</v>
      </c>
      <c r="F9" s="11" t="s">
        <v>22</v>
      </c>
      <c r="G9" s="11" t="s">
        <v>52</v>
      </c>
      <c r="H9" s="11" t="s">
        <v>30</v>
      </c>
      <c r="I9" s="11" t="s">
        <v>24</v>
      </c>
      <c r="J9" s="13">
        <v>130841.12</v>
      </c>
      <c r="K9" s="45">
        <f>J9*$L$3</f>
        <v>9158.8784000000014</v>
      </c>
      <c r="L9" s="45"/>
      <c r="M9" s="45">
        <v>0</v>
      </c>
      <c r="N9" s="45"/>
      <c r="O9" s="14">
        <f t="shared" si="0"/>
        <v>139999.99839999998</v>
      </c>
      <c r="P9" s="13">
        <f t="shared" si="1"/>
        <v>139999.99839999998</v>
      </c>
    </row>
    <row r="10" spans="1:22" ht="50.1" customHeight="1" x14ac:dyDescent="0.25">
      <c r="A10" s="11" t="s">
        <v>53</v>
      </c>
      <c r="B10" s="11" t="s">
        <v>54</v>
      </c>
      <c r="C10" s="11" t="s">
        <v>33</v>
      </c>
      <c r="D10" s="12" t="s">
        <v>55</v>
      </c>
      <c r="E10" s="12">
        <v>44573</v>
      </c>
      <c r="F10" s="11" t="s">
        <v>22</v>
      </c>
      <c r="G10" s="11" t="s">
        <v>56</v>
      </c>
      <c r="H10" s="11" t="s">
        <v>57</v>
      </c>
      <c r="I10" s="11" t="s">
        <v>24</v>
      </c>
      <c r="J10" s="13">
        <v>38356.81</v>
      </c>
      <c r="K10" s="45">
        <v>2684.97</v>
      </c>
      <c r="L10" s="45"/>
      <c r="M10" s="45">
        <v>0</v>
      </c>
      <c r="N10" s="45"/>
      <c r="O10" s="14">
        <f t="shared" si="0"/>
        <v>41041.78</v>
      </c>
      <c r="P10" s="13">
        <f t="shared" si="1"/>
        <v>41041.78</v>
      </c>
    </row>
    <row r="11" spans="1:22" ht="50.1" customHeight="1" x14ac:dyDescent="0.25">
      <c r="A11" s="11" t="s">
        <v>58</v>
      </c>
      <c r="B11" s="11" t="s">
        <v>59</v>
      </c>
      <c r="C11" s="11" t="s">
        <v>33</v>
      </c>
      <c r="D11" s="12" t="s">
        <v>60</v>
      </c>
      <c r="E11" s="12">
        <v>44573</v>
      </c>
      <c r="F11" s="11" t="s">
        <v>22</v>
      </c>
      <c r="G11" s="11" t="s">
        <v>61</v>
      </c>
      <c r="H11" s="11" t="s">
        <v>62</v>
      </c>
      <c r="I11" s="11" t="s">
        <v>24</v>
      </c>
      <c r="J11" s="13">
        <v>94611</v>
      </c>
      <c r="K11" s="45">
        <v>6622.77</v>
      </c>
      <c r="L11" s="45"/>
      <c r="M11" s="45">
        <v>0</v>
      </c>
      <c r="N11" s="45"/>
      <c r="O11" s="14">
        <f t="shared" si="0"/>
        <v>101233.77</v>
      </c>
      <c r="P11" s="13">
        <f t="shared" si="1"/>
        <v>101233.77</v>
      </c>
    </row>
    <row r="12" spans="1:22" ht="50.1" customHeight="1" x14ac:dyDescent="0.25">
      <c r="A12" s="11" t="s">
        <v>63</v>
      </c>
      <c r="B12" s="11" t="s">
        <v>64</v>
      </c>
      <c r="C12" s="11" t="s">
        <v>33</v>
      </c>
      <c r="D12" s="12">
        <v>44638</v>
      </c>
      <c r="E12" s="12">
        <v>44630</v>
      </c>
      <c r="F12" s="11" t="s">
        <v>22</v>
      </c>
      <c r="G12" s="11" t="s">
        <v>65</v>
      </c>
      <c r="H12" s="11" t="s">
        <v>66</v>
      </c>
      <c r="I12" s="11" t="s">
        <v>24</v>
      </c>
      <c r="J12" s="13">
        <v>17000</v>
      </c>
      <c r="K12" s="45">
        <v>0</v>
      </c>
      <c r="L12" s="45"/>
      <c r="M12" s="45">
        <v>0</v>
      </c>
      <c r="N12" s="45"/>
      <c r="O12" s="14">
        <v>17000</v>
      </c>
      <c r="P12" s="13">
        <f t="shared" si="1"/>
        <v>17000</v>
      </c>
    </row>
    <row r="13" spans="1:22" ht="50.1" customHeight="1" x14ac:dyDescent="0.25">
      <c r="A13" s="11" t="s">
        <v>67</v>
      </c>
      <c r="B13" s="11" t="s">
        <v>68</v>
      </c>
      <c r="C13" s="11" t="s">
        <v>69</v>
      </c>
      <c r="D13" s="12" t="s">
        <v>70</v>
      </c>
      <c r="E13" s="12">
        <v>44644</v>
      </c>
      <c r="F13" s="11" t="s">
        <v>22</v>
      </c>
      <c r="G13" s="11" t="s">
        <v>71</v>
      </c>
      <c r="H13" s="11" t="s">
        <v>72</v>
      </c>
      <c r="I13" s="11" t="s">
        <v>24</v>
      </c>
      <c r="J13" s="13">
        <v>40000</v>
      </c>
      <c r="K13" s="45">
        <v>2800</v>
      </c>
      <c r="L13" s="45"/>
      <c r="M13" s="45">
        <v>0</v>
      </c>
      <c r="N13" s="45"/>
      <c r="O13" s="14">
        <f t="shared" ref="O13:O26" si="2">J13+K13-M13</f>
        <v>42800</v>
      </c>
      <c r="P13" s="13">
        <f t="shared" si="1"/>
        <v>42800</v>
      </c>
    </row>
    <row r="14" spans="1:22" ht="50.1" customHeight="1" x14ac:dyDescent="0.25">
      <c r="A14" s="11" t="s">
        <v>73</v>
      </c>
      <c r="B14" s="11" t="s">
        <v>74</v>
      </c>
      <c r="C14" s="11" t="s">
        <v>75</v>
      </c>
      <c r="D14" s="12" t="s">
        <v>76</v>
      </c>
      <c r="E14" s="12">
        <v>44644</v>
      </c>
      <c r="F14" s="11" t="s">
        <v>22</v>
      </c>
      <c r="G14" s="11" t="s">
        <v>77</v>
      </c>
      <c r="H14" s="11" t="s">
        <v>78</v>
      </c>
      <c r="I14" s="11" t="s">
        <v>24</v>
      </c>
      <c r="J14" s="13">
        <v>35000</v>
      </c>
      <c r="K14" s="45">
        <f>J14*$L$3</f>
        <v>2450.0000000000005</v>
      </c>
      <c r="L14" s="45"/>
      <c r="M14" s="45">
        <v>0</v>
      </c>
      <c r="N14" s="45"/>
      <c r="O14" s="14">
        <f t="shared" si="2"/>
        <v>37450</v>
      </c>
      <c r="P14" s="13">
        <f t="shared" si="1"/>
        <v>37450</v>
      </c>
    </row>
    <row r="15" spans="1:22" ht="50.1" customHeight="1" x14ac:dyDescent="0.25">
      <c r="A15" s="11" t="s">
        <v>79</v>
      </c>
      <c r="B15" s="11" t="s">
        <v>80</v>
      </c>
      <c r="C15" s="11" t="s">
        <v>81</v>
      </c>
      <c r="D15" s="12" t="s">
        <v>82</v>
      </c>
      <c r="E15" s="12">
        <v>44643</v>
      </c>
      <c r="F15" s="11" t="s">
        <v>22</v>
      </c>
      <c r="G15" s="11" t="s">
        <v>83</v>
      </c>
      <c r="H15" s="11" t="s">
        <v>84</v>
      </c>
      <c r="I15" s="11" t="s">
        <v>24</v>
      </c>
      <c r="J15" s="13">
        <v>50000</v>
      </c>
      <c r="K15" s="45">
        <f>J15*$L$3</f>
        <v>3500.0000000000005</v>
      </c>
      <c r="L15" s="45"/>
      <c r="M15" s="45">
        <v>0</v>
      </c>
      <c r="N15" s="45"/>
      <c r="O15" s="14">
        <f t="shared" si="2"/>
        <v>53500</v>
      </c>
      <c r="P15" s="13">
        <f t="shared" si="1"/>
        <v>53500</v>
      </c>
    </row>
    <row r="16" spans="1:22" ht="50.1" customHeight="1" x14ac:dyDescent="0.25">
      <c r="A16" s="11" t="s">
        <v>85</v>
      </c>
      <c r="B16" s="11" t="s">
        <v>86</v>
      </c>
      <c r="C16" s="11" t="s">
        <v>87</v>
      </c>
      <c r="D16" s="12">
        <v>44646</v>
      </c>
      <c r="E16" s="12">
        <v>44641</v>
      </c>
      <c r="F16" s="11" t="s">
        <v>22</v>
      </c>
      <c r="G16" s="11" t="s">
        <v>88</v>
      </c>
      <c r="H16" s="11" t="s">
        <v>89</v>
      </c>
      <c r="I16" s="11" t="s">
        <v>24</v>
      </c>
      <c r="J16" s="13">
        <v>92288.06</v>
      </c>
      <c r="K16" s="47">
        <v>6460.16</v>
      </c>
      <c r="L16" s="47"/>
      <c r="M16" s="45">
        <v>0</v>
      </c>
      <c r="N16" s="45"/>
      <c r="O16" s="17">
        <f t="shared" si="2"/>
        <v>98748.22</v>
      </c>
      <c r="P16" s="13">
        <f t="shared" si="1"/>
        <v>98748.22</v>
      </c>
    </row>
    <row r="17" spans="1:16" ht="50.1" customHeight="1" x14ac:dyDescent="0.25">
      <c r="A17" s="11" t="s">
        <v>90</v>
      </c>
      <c r="B17" s="11" t="s">
        <v>91</v>
      </c>
      <c r="C17" s="11" t="s">
        <v>92</v>
      </c>
      <c r="D17" s="12" t="s">
        <v>93</v>
      </c>
      <c r="E17" s="12">
        <v>44570</v>
      </c>
      <c r="F17" s="11" t="s">
        <v>22</v>
      </c>
      <c r="G17" s="11" t="s">
        <v>23</v>
      </c>
      <c r="H17" s="11" t="s">
        <v>490</v>
      </c>
      <c r="I17" s="11" t="s">
        <v>24</v>
      </c>
      <c r="J17" s="13">
        <v>37383.18</v>
      </c>
      <c r="K17" s="45">
        <f>J17*$L$3</f>
        <v>2616.8226000000004</v>
      </c>
      <c r="L17" s="45"/>
      <c r="M17" s="45">
        <v>0</v>
      </c>
      <c r="N17" s="45"/>
      <c r="O17" s="14">
        <f t="shared" si="2"/>
        <v>40000.0026</v>
      </c>
      <c r="P17" s="13">
        <f t="shared" si="1"/>
        <v>40000.0026</v>
      </c>
    </row>
    <row r="18" spans="1:16" ht="50.1" customHeight="1" x14ac:dyDescent="0.25">
      <c r="A18" s="11" t="s">
        <v>94</v>
      </c>
      <c r="B18" s="11" t="s">
        <v>95</v>
      </c>
      <c r="C18" s="11" t="s">
        <v>33</v>
      </c>
      <c r="D18" s="12" t="s">
        <v>96</v>
      </c>
      <c r="E18" s="12">
        <v>44706</v>
      </c>
      <c r="F18" s="11" t="s">
        <v>22</v>
      </c>
      <c r="G18" s="11" t="s">
        <v>97</v>
      </c>
      <c r="H18" s="11" t="s">
        <v>98</v>
      </c>
      <c r="I18" s="11" t="s">
        <v>24</v>
      </c>
      <c r="J18" s="13">
        <v>93457.94</v>
      </c>
      <c r="K18" s="45">
        <v>6542.06</v>
      </c>
      <c r="L18" s="45"/>
      <c r="M18" s="45">
        <v>0</v>
      </c>
      <c r="N18" s="45"/>
      <c r="O18" s="14">
        <f t="shared" si="2"/>
        <v>100000</v>
      </c>
      <c r="P18" s="13">
        <f t="shared" si="1"/>
        <v>100000</v>
      </c>
    </row>
    <row r="19" spans="1:16" ht="50.1" customHeight="1" x14ac:dyDescent="0.25">
      <c r="A19" s="11" t="s">
        <v>99</v>
      </c>
      <c r="B19" s="11" t="s">
        <v>100</v>
      </c>
      <c r="C19" s="11" t="s">
        <v>92</v>
      </c>
      <c r="D19" s="12" t="s">
        <v>101</v>
      </c>
      <c r="E19" s="12">
        <v>44615</v>
      </c>
      <c r="F19" s="11" t="s">
        <v>22</v>
      </c>
      <c r="G19" s="11" t="s">
        <v>40</v>
      </c>
      <c r="H19" s="11" t="s">
        <v>41</v>
      </c>
      <c r="I19" s="11" t="s">
        <v>24</v>
      </c>
      <c r="J19" s="13">
        <v>25000</v>
      </c>
      <c r="K19" s="45">
        <f>J19*$L$3</f>
        <v>1750.0000000000002</v>
      </c>
      <c r="L19" s="45"/>
      <c r="M19" s="45">
        <v>0</v>
      </c>
      <c r="N19" s="45"/>
      <c r="O19" s="14">
        <f t="shared" si="2"/>
        <v>26750</v>
      </c>
      <c r="P19" s="13">
        <f t="shared" si="1"/>
        <v>26750</v>
      </c>
    </row>
    <row r="20" spans="1:16" ht="59.25" customHeight="1" x14ac:dyDescent="0.25">
      <c r="A20" s="11" t="s">
        <v>102</v>
      </c>
      <c r="B20" s="11" t="s">
        <v>103</v>
      </c>
      <c r="C20" s="11" t="s">
        <v>104</v>
      </c>
      <c r="D20" s="12" t="s">
        <v>105</v>
      </c>
      <c r="E20" s="12">
        <v>44659</v>
      </c>
      <c r="F20" s="11" t="s">
        <v>22</v>
      </c>
      <c r="G20" s="11" t="s">
        <v>106</v>
      </c>
      <c r="H20" s="11" t="s">
        <v>107</v>
      </c>
      <c r="I20" s="11" t="s">
        <v>24</v>
      </c>
      <c r="J20" s="13">
        <v>53000</v>
      </c>
      <c r="K20" s="45">
        <f>J20*$L$3</f>
        <v>3710.0000000000005</v>
      </c>
      <c r="L20" s="45"/>
      <c r="M20" s="45">
        <v>0</v>
      </c>
      <c r="N20" s="45"/>
      <c r="O20" s="14">
        <f t="shared" si="2"/>
        <v>56710</v>
      </c>
      <c r="P20" s="13">
        <f t="shared" si="1"/>
        <v>56710</v>
      </c>
    </row>
    <row r="21" spans="1:16" ht="50.1" customHeight="1" x14ac:dyDescent="0.25">
      <c r="A21" s="11" t="s">
        <v>108</v>
      </c>
      <c r="B21" s="11" t="s">
        <v>109</v>
      </c>
      <c r="C21" s="11" t="s">
        <v>110</v>
      </c>
      <c r="D21" s="12" t="s">
        <v>111</v>
      </c>
      <c r="E21" s="12">
        <v>44664</v>
      </c>
      <c r="F21" s="11" t="s">
        <v>22</v>
      </c>
      <c r="G21" s="11" t="s">
        <v>112</v>
      </c>
      <c r="H21" s="11" t="s">
        <v>113</v>
      </c>
      <c r="I21" s="11" t="s">
        <v>24</v>
      </c>
      <c r="J21" s="13">
        <v>89000</v>
      </c>
      <c r="K21" s="45">
        <v>0</v>
      </c>
      <c r="L21" s="45"/>
      <c r="M21" s="45">
        <v>0</v>
      </c>
      <c r="N21" s="45"/>
      <c r="O21" s="17">
        <f t="shared" si="2"/>
        <v>89000</v>
      </c>
      <c r="P21" s="13">
        <f t="shared" si="1"/>
        <v>89000</v>
      </c>
    </row>
    <row r="22" spans="1:16" ht="43.5" customHeight="1" x14ac:dyDescent="0.25">
      <c r="A22" s="11" t="s">
        <v>114</v>
      </c>
      <c r="B22" s="11" t="s">
        <v>115</v>
      </c>
      <c r="C22" s="11" t="s">
        <v>116</v>
      </c>
      <c r="D22" s="12">
        <v>44688</v>
      </c>
      <c r="E22" s="12">
        <v>44687</v>
      </c>
      <c r="F22" s="11" t="s">
        <v>22</v>
      </c>
      <c r="G22" s="11" t="s">
        <v>52</v>
      </c>
      <c r="H22" s="11" t="s">
        <v>30</v>
      </c>
      <c r="I22" s="11" t="s">
        <v>24</v>
      </c>
      <c r="J22" s="13">
        <v>20000</v>
      </c>
      <c r="K22" s="45">
        <f>J22*$L$3</f>
        <v>1400.0000000000002</v>
      </c>
      <c r="L22" s="45"/>
      <c r="M22" s="45">
        <v>0</v>
      </c>
      <c r="N22" s="45"/>
      <c r="O22" s="14">
        <f t="shared" si="2"/>
        <v>21400</v>
      </c>
      <c r="P22" s="13">
        <f t="shared" si="1"/>
        <v>21400</v>
      </c>
    </row>
    <row r="23" spans="1:16" ht="48" customHeight="1" x14ac:dyDescent="0.25">
      <c r="A23" s="11" t="s">
        <v>117</v>
      </c>
      <c r="B23" s="11" t="s">
        <v>118</v>
      </c>
      <c r="C23" s="11" t="s">
        <v>119</v>
      </c>
      <c r="D23" s="12" t="s">
        <v>120</v>
      </c>
      <c r="E23" s="12">
        <v>44664</v>
      </c>
      <c r="F23" s="11" t="s">
        <v>121</v>
      </c>
      <c r="G23" s="11" t="s">
        <v>88</v>
      </c>
      <c r="H23" s="11" t="s">
        <v>89</v>
      </c>
      <c r="I23" s="11" t="s">
        <v>24</v>
      </c>
      <c r="J23" s="13">
        <v>23364.49</v>
      </c>
      <c r="K23" s="45">
        <f>J23*$L$3</f>
        <v>1635.5143000000003</v>
      </c>
      <c r="L23" s="45"/>
      <c r="M23" s="45">
        <v>0</v>
      </c>
      <c r="N23" s="45"/>
      <c r="O23" s="14">
        <f t="shared" si="2"/>
        <v>25000.004300000001</v>
      </c>
      <c r="P23" s="13">
        <f t="shared" si="1"/>
        <v>25000.004300000001</v>
      </c>
    </row>
    <row r="24" spans="1:16" ht="41.25" customHeight="1" x14ac:dyDescent="0.25">
      <c r="A24" s="11" t="s">
        <v>122</v>
      </c>
      <c r="B24" s="11" t="s">
        <v>123</v>
      </c>
      <c r="C24" s="11" t="s">
        <v>124</v>
      </c>
      <c r="D24" s="12" t="s">
        <v>125</v>
      </c>
      <c r="E24" s="12">
        <v>44692</v>
      </c>
      <c r="F24" s="11" t="s">
        <v>121</v>
      </c>
      <c r="G24" s="11" t="s">
        <v>126</v>
      </c>
      <c r="H24" s="11" t="s">
        <v>127</v>
      </c>
      <c r="I24" s="11" t="s">
        <v>24</v>
      </c>
      <c r="J24" s="13">
        <v>250000</v>
      </c>
      <c r="K24" s="45">
        <v>17500</v>
      </c>
      <c r="L24" s="45"/>
      <c r="M24" s="45">
        <v>0</v>
      </c>
      <c r="N24" s="45"/>
      <c r="O24" s="14">
        <f t="shared" si="2"/>
        <v>267500</v>
      </c>
      <c r="P24" s="13">
        <f t="shared" si="1"/>
        <v>267500</v>
      </c>
    </row>
    <row r="25" spans="1:16" ht="47.25" customHeight="1" x14ac:dyDescent="0.25">
      <c r="A25" s="11" t="s">
        <v>128</v>
      </c>
      <c r="B25" s="11" t="s">
        <v>129</v>
      </c>
      <c r="C25" s="11" t="s">
        <v>130</v>
      </c>
      <c r="D25" s="12">
        <v>44710</v>
      </c>
      <c r="E25" s="12">
        <v>44694</v>
      </c>
      <c r="F25" s="11" t="s">
        <v>121</v>
      </c>
      <c r="G25" s="11" t="s">
        <v>52</v>
      </c>
      <c r="H25" s="11" t="s">
        <v>30</v>
      </c>
      <c r="I25" s="11" t="s">
        <v>24</v>
      </c>
      <c r="J25" s="13">
        <v>38000</v>
      </c>
      <c r="K25" s="45">
        <f>J25*$L$3</f>
        <v>2660.0000000000005</v>
      </c>
      <c r="L25" s="45"/>
      <c r="M25" s="45">
        <v>0</v>
      </c>
      <c r="N25" s="45"/>
      <c r="O25" s="14">
        <f t="shared" si="2"/>
        <v>40660</v>
      </c>
      <c r="P25" s="13">
        <f t="shared" si="1"/>
        <v>40660</v>
      </c>
    </row>
    <row r="26" spans="1:16" ht="63.75" customHeight="1" x14ac:dyDescent="0.25">
      <c r="A26" s="11" t="s">
        <v>131</v>
      </c>
      <c r="B26" s="11" t="s">
        <v>132</v>
      </c>
      <c r="C26" s="11" t="s">
        <v>133</v>
      </c>
      <c r="D26" s="12" t="s">
        <v>134</v>
      </c>
      <c r="E26" s="12">
        <v>44684</v>
      </c>
      <c r="F26" s="11" t="s">
        <v>121</v>
      </c>
      <c r="G26" s="11" t="s">
        <v>52</v>
      </c>
      <c r="H26" s="11" t="s">
        <v>30</v>
      </c>
      <c r="I26" s="11" t="s">
        <v>24</v>
      </c>
      <c r="J26" s="13">
        <v>46728.97</v>
      </c>
      <c r="K26" s="45">
        <f>J26*$L$3</f>
        <v>3271.0279000000005</v>
      </c>
      <c r="L26" s="45"/>
      <c r="M26" s="45">
        <v>0</v>
      </c>
      <c r="N26" s="45"/>
      <c r="O26" s="14">
        <f t="shared" si="2"/>
        <v>49999.997900000002</v>
      </c>
      <c r="P26" s="13">
        <f t="shared" si="1"/>
        <v>49999.997900000002</v>
      </c>
    </row>
    <row r="27" spans="1:16" ht="52.5" customHeight="1" x14ac:dyDescent="0.25">
      <c r="A27" s="11" t="s">
        <v>135</v>
      </c>
      <c r="B27" s="11" t="s">
        <v>136</v>
      </c>
      <c r="C27" s="11" t="s">
        <v>137</v>
      </c>
      <c r="D27" s="12">
        <v>44715</v>
      </c>
      <c r="E27" s="12">
        <v>44700</v>
      </c>
      <c r="F27" s="11" t="s">
        <v>121</v>
      </c>
      <c r="G27" s="11" t="s">
        <v>138</v>
      </c>
      <c r="H27" s="11" t="s">
        <v>139</v>
      </c>
      <c r="I27" s="11" t="s">
        <v>24</v>
      </c>
      <c r="J27" s="13">
        <v>24000</v>
      </c>
      <c r="K27" s="47">
        <f>J27*$L$3</f>
        <v>1680.0000000000002</v>
      </c>
      <c r="L27" s="47"/>
      <c r="M27" s="45">
        <v>0</v>
      </c>
      <c r="N27" s="45"/>
      <c r="O27" s="14">
        <v>25680</v>
      </c>
      <c r="P27" s="13">
        <f t="shared" si="1"/>
        <v>25680</v>
      </c>
    </row>
    <row r="28" spans="1:16" ht="45.75" customHeight="1" x14ac:dyDescent="0.25">
      <c r="A28" s="11" t="s">
        <v>140</v>
      </c>
      <c r="B28" s="11" t="s">
        <v>136</v>
      </c>
      <c r="C28" s="11" t="s">
        <v>137</v>
      </c>
      <c r="D28" s="12">
        <v>44715</v>
      </c>
      <c r="E28" s="12">
        <v>44700</v>
      </c>
      <c r="F28" s="11" t="s">
        <v>121</v>
      </c>
      <c r="G28" s="11" t="s">
        <v>141</v>
      </c>
      <c r="H28" s="11" t="s">
        <v>142</v>
      </c>
      <c r="I28" s="11" t="s">
        <v>24</v>
      </c>
      <c r="J28" s="13">
        <v>45000</v>
      </c>
      <c r="K28" s="45">
        <v>0</v>
      </c>
      <c r="L28" s="45"/>
      <c r="M28" s="45">
        <v>0</v>
      </c>
      <c r="N28" s="45"/>
      <c r="O28" s="14">
        <f t="shared" ref="O28:O50" si="3">J28+K28-M28</f>
        <v>45000</v>
      </c>
      <c r="P28" s="13">
        <f t="shared" si="1"/>
        <v>45000</v>
      </c>
    </row>
    <row r="29" spans="1:16" ht="48.75" customHeight="1" x14ac:dyDescent="0.25">
      <c r="A29" s="11" t="s">
        <v>143</v>
      </c>
      <c r="B29" s="11" t="s">
        <v>144</v>
      </c>
      <c r="C29" s="11" t="s">
        <v>137</v>
      </c>
      <c r="D29" s="12">
        <v>44716</v>
      </c>
      <c r="E29" s="12">
        <v>44706</v>
      </c>
      <c r="F29" s="11" t="s">
        <v>121</v>
      </c>
      <c r="G29" s="11" t="s">
        <v>23</v>
      </c>
      <c r="H29" s="11" t="s">
        <v>490</v>
      </c>
      <c r="I29" s="11" t="s">
        <v>24</v>
      </c>
      <c r="J29" s="13">
        <v>34845.79</v>
      </c>
      <c r="K29" s="45">
        <f>J29*$L$3</f>
        <v>2439.2053000000001</v>
      </c>
      <c r="L29" s="45"/>
      <c r="M29" s="45">
        <v>0</v>
      </c>
      <c r="N29" s="45"/>
      <c r="O29" s="14">
        <f t="shared" si="3"/>
        <v>37284.995300000002</v>
      </c>
      <c r="P29" s="13">
        <f t="shared" si="1"/>
        <v>37284.995300000002</v>
      </c>
    </row>
    <row r="30" spans="1:16" ht="44.25" customHeight="1" x14ac:dyDescent="0.25">
      <c r="A30" s="11" t="s">
        <v>145</v>
      </c>
      <c r="B30" s="11" t="s">
        <v>146</v>
      </c>
      <c r="C30" s="11" t="s">
        <v>137</v>
      </c>
      <c r="D30" s="12" t="s">
        <v>147</v>
      </c>
      <c r="E30" s="12">
        <v>44706</v>
      </c>
      <c r="F30" s="11" t="s">
        <v>121</v>
      </c>
      <c r="G30" s="11" t="s">
        <v>148</v>
      </c>
      <c r="H30" s="11" t="s">
        <v>149</v>
      </c>
      <c r="I30" s="11" t="s">
        <v>24</v>
      </c>
      <c r="J30" s="13">
        <v>23364.49</v>
      </c>
      <c r="K30" s="45">
        <f>J30*$L$3</f>
        <v>1635.5143000000003</v>
      </c>
      <c r="L30" s="45"/>
      <c r="M30" s="45">
        <v>0</v>
      </c>
      <c r="N30" s="45"/>
      <c r="O30" s="14">
        <f t="shared" si="3"/>
        <v>25000.004300000001</v>
      </c>
      <c r="P30" s="13">
        <f t="shared" si="1"/>
        <v>25000.004300000001</v>
      </c>
    </row>
    <row r="31" spans="1:16" ht="54.75" customHeight="1" x14ac:dyDescent="0.25">
      <c r="A31" s="11" t="s">
        <v>150</v>
      </c>
      <c r="B31" s="11" t="s">
        <v>151</v>
      </c>
      <c r="C31" s="11" t="s">
        <v>152</v>
      </c>
      <c r="D31" s="12" t="s">
        <v>153</v>
      </c>
      <c r="E31" s="12">
        <v>44700</v>
      </c>
      <c r="F31" s="11" t="s">
        <v>121</v>
      </c>
      <c r="G31" s="11" t="s">
        <v>154</v>
      </c>
      <c r="H31" s="11" t="s">
        <v>155</v>
      </c>
      <c r="I31" s="11" t="s">
        <v>24</v>
      </c>
      <c r="J31" s="13">
        <v>40000</v>
      </c>
      <c r="K31" s="45">
        <v>2800</v>
      </c>
      <c r="L31" s="45"/>
      <c r="M31" s="45">
        <v>0</v>
      </c>
      <c r="N31" s="45"/>
      <c r="O31" s="14">
        <f t="shared" si="3"/>
        <v>42800</v>
      </c>
      <c r="P31" s="13">
        <f t="shared" si="1"/>
        <v>42800</v>
      </c>
    </row>
    <row r="32" spans="1:16" ht="52.5" customHeight="1" x14ac:dyDescent="0.25">
      <c r="A32" s="11" t="s">
        <v>94</v>
      </c>
      <c r="B32" s="11" t="s">
        <v>95</v>
      </c>
      <c r="C32" s="11" t="s">
        <v>33</v>
      </c>
      <c r="D32" s="12" t="s">
        <v>96</v>
      </c>
      <c r="E32" s="12">
        <v>44706</v>
      </c>
      <c r="F32" s="11" t="s">
        <v>22</v>
      </c>
      <c r="G32" s="11" t="s">
        <v>97</v>
      </c>
      <c r="H32" s="11" t="s">
        <v>98</v>
      </c>
      <c r="I32" s="11" t="s">
        <v>24</v>
      </c>
      <c r="J32" s="13">
        <v>100000</v>
      </c>
      <c r="K32" s="45">
        <v>0</v>
      </c>
      <c r="L32" s="45"/>
      <c r="M32" s="45">
        <v>0</v>
      </c>
      <c r="N32" s="45"/>
      <c r="O32" s="14">
        <f t="shared" si="3"/>
        <v>100000</v>
      </c>
      <c r="P32" s="13">
        <f t="shared" si="1"/>
        <v>100000</v>
      </c>
    </row>
    <row r="33" spans="1:18" ht="44.25" customHeight="1" x14ac:dyDescent="0.25">
      <c r="A33" s="11" t="s">
        <v>156</v>
      </c>
      <c r="B33" s="11" t="s">
        <v>157</v>
      </c>
      <c r="C33" s="11" t="s">
        <v>137</v>
      </c>
      <c r="D33" s="12" t="s">
        <v>158</v>
      </c>
      <c r="E33" s="12">
        <v>44706</v>
      </c>
      <c r="F33" s="11" t="s">
        <v>121</v>
      </c>
      <c r="G33" s="11" t="s">
        <v>159</v>
      </c>
      <c r="H33" s="11" t="s">
        <v>160</v>
      </c>
      <c r="I33" s="11" t="s">
        <v>24</v>
      </c>
      <c r="J33" s="13">
        <v>85000</v>
      </c>
      <c r="K33" s="45">
        <v>0</v>
      </c>
      <c r="L33" s="45"/>
      <c r="M33" s="45">
        <v>0</v>
      </c>
      <c r="N33" s="45"/>
      <c r="O33" s="14">
        <f t="shared" si="3"/>
        <v>85000</v>
      </c>
      <c r="P33" s="13">
        <f t="shared" si="1"/>
        <v>85000</v>
      </c>
    </row>
    <row r="34" spans="1:18" ht="43.5" customHeight="1" x14ac:dyDescent="0.25">
      <c r="A34" s="11" t="s">
        <v>161</v>
      </c>
      <c r="B34" s="11" t="s">
        <v>162</v>
      </c>
      <c r="C34" s="11" t="s">
        <v>137</v>
      </c>
      <c r="D34" s="12" t="s">
        <v>163</v>
      </c>
      <c r="E34" s="12">
        <v>44720</v>
      </c>
      <c r="F34" s="11" t="s">
        <v>22</v>
      </c>
      <c r="G34" s="11" t="s">
        <v>164</v>
      </c>
      <c r="H34" s="11" t="s">
        <v>165</v>
      </c>
      <c r="I34" s="11" t="s">
        <v>24</v>
      </c>
      <c r="J34" s="13">
        <v>22450</v>
      </c>
      <c r="K34" s="45">
        <f>J34*$L$3</f>
        <v>1571.5000000000002</v>
      </c>
      <c r="L34" s="45"/>
      <c r="M34" s="45">
        <f>J34*$N$3</f>
        <v>3367.5</v>
      </c>
      <c r="N34" s="45"/>
      <c r="O34" s="14">
        <f t="shared" si="3"/>
        <v>20654</v>
      </c>
      <c r="P34" s="13">
        <f t="shared" si="1"/>
        <v>20654</v>
      </c>
      <c r="R34" s="18"/>
    </row>
    <row r="35" spans="1:18" ht="45.75" customHeight="1" x14ac:dyDescent="0.25">
      <c r="A35" s="11" t="s">
        <v>166</v>
      </c>
      <c r="B35" s="11" t="s">
        <v>167</v>
      </c>
      <c r="C35" s="11" t="s">
        <v>137</v>
      </c>
      <c r="D35" s="12" t="s">
        <v>168</v>
      </c>
      <c r="E35" s="12">
        <v>44692</v>
      </c>
      <c r="F35" s="11" t="s">
        <v>169</v>
      </c>
      <c r="G35" s="11" t="s">
        <v>170</v>
      </c>
      <c r="H35" s="11" t="s">
        <v>171</v>
      </c>
      <c r="I35" s="11" t="s">
        <v>24</v>
      </c>
      <c r="J35" s="13">
        <v>35000</v>
      </c>
      <c r="K35" s="45">
        <v>0</v>
      </c>
      <c r="L35" s="45"/>
      <c r="M35" s="45">
        <v>0</v>
      </c>
      <c r="N35" s="45"/>
      <c r="O35" s="14">
        <f t="shared" si="3"/>
        <v>35000</v>
      </c>
      <c r="P35" s="13">
        <f t="shared" si="1"/>
        <v>35000</v>
      </c>
    </row>
    <row r="36" spans="1:18" ht="46.5" customHeight="1" x14ac:dyDescent="0.25">
      <c r="A36" s="11" t="s">
        <v>172</v>
      </c>
      <c r="B36" s="11" t="s">
        <v>173</v>
      </c>
      <c r="C36" s="11" t="s">
        <v>137</v>
      </c>
      <c r="D36" s="12">
        <v>44735</v>
      </c>
      <c r="E36" s="12">
        <v>44720</v>
      </c>
      <c r="F36" s="11" t="s">
        <v>22</v>
      </c>
      <c r="G36" s="11" t="s">
        <v>164</v>
      </c>
      <c r="H36" s="11" t="s">
        <v>165</v>
      </c>
      <c r="I36" s="11" t="s">
        <v>24</v>
      </c>
      <c r="J36" s="13">
        <v>22994.98</v>
      </c>
      <c r="K36" s="45">
        <f>J36*$L$3</f>
        <v>1609.6486000000002</v>
      </c>
      <c r="L36" s="45"/>
      <c r="M36" s="45">
        <f>J36*$N$3</f>
        <v>3449.2469999999998</v>
      </c>
      <c r="N36" s="45"/>
      <c r="O36" s="14">
        <f t="shared" si="3"/>
        <v>21155.381600000001</v>
      </c>
      <c r="P36" s="13">
        <f t="shared" ref="P36:P67" si="4">J36+K36-M36</f>
        <v>21155.381600000001</v>
      </c>
      <c r="R36" s="18"/>
    </row>
    <row r="37" spans="1:18" ht="68.25" customHeight="1" x14ac:dyDescent="0.25">
      <c r="A37" s="11" t="s">
        <v>174</v>
      </c>
      <c r="B37" s="11" t="s">
        <v>175</v>
      </c>
      <c r="C37" s="11" t="s">
        <v>137</v>
      </c>
      <c r="D37" s="12" t="s">
        <v>176</v>
      </c>
      <c r="E37" s="12">
        <v>44715</v>
      </c>
      <c r="F37" s="11" t="s">
        <v>22</v>
      </c>
      <c r="G37" s="11" t="s">
        <v>177</v>
      </c>
      <c r="H37" s="11" t="s">
        <v>165</v>
      </c>
      <c r="I37" s="11" t="s">
        <v>24</v>
      </c>
      <c r="J37" s="13">
        <v>24360</v>
      </c>
      <c r="K37" s="45">
        <f>J37*$L$3</f>
        <v>1705.2000000000003</v>
      </c>
      <c r="L37" s="45"/>
      <c r="M37" s="45">
        <f>J37*$N$3</f>
        <v>3654</v>
      </c>
      <c r="N37" s="45"/>
      <c r="O37" s="14">
        <f t="shared" si="3"/>
        <v>22411.200000000001</v>
      </c>
      <c r="P37" s="13">
        <f t="shared" si="4"/>
        <v>22411.200000000001</v>
      </c>
    </row>
    <row r="38" spans="1:18" ht="57" customHeight="1" x14ac:dyDescent="0.25">
      <c r="A38" s="11" t="s">
        <v>178</v>
      </c>
      <c r="B38" s="11" t="s">
        <v>179</v>
      </c>
      <c r="C38" s="11" t="s">
        <v>137</v>
      </c>
      <c r="D38" s="12" t="s">
        <v>180</v>
      </c>
      <c r="E38" s="12">
        <v>44715</v>
      </c>
      <c r="F38" s="11" t="s">
        <v>22</v>
      </c>
      <c r="G38" s="11" t="s">
        <v>181</v>
      </c>
      <c r="H38" s="11" t="s">
        <v>182</v>
      </c>
      <c r="I38" s="11" t="s">
        <v>24</v>
      </c>
      <c r="J38" s="13">
        <v>28037.38</v>
      </c>
      <c r="K38" s="47">
        <f>J38*$L$3</f>
        <v>1962.6166000000003</v>
      </c>
      <c r="L38" s="47"/>
      <c r="M38" s="45">
        <v>0</v>
      </c>
      <c r="N38" s="45"/>
      <c r="O38" s="17">
        <f t="shared" si="3"/>
        <v>29999.996600000002</v>
      </c>
      <c r="P38" s="13">
        <f t="shared" si="4"/>
        <v>29999.996600000002</v>
      </c>
    </row>
    <row r="39" spans="1:18" ht="68.25" customHeight="1" x14ac:dyDescent="0.25">
      <c r="A39" s="11" t="s">
        <v>183</v>
      </c>
      <c r="B39" s="11" t="s">
        <v>184</v>
      </c>
      <c r="C39" s="11" t="s">
        <v>137</v>
      </c>
      <c r="D39" s="12">
        <v>44737</v>
      </c>
      <c r="E39" s="12">
        <v>44721</v>
      </c>
      <c r="F39" s="11" t="s">
        <v>22</v>
      </c>
      <c r="G39" s="11" t="s">
        <v>185</v>
      </c>
      <c r="H39" s="11" t="s">
        <v>186</v>
      </c>
      <c r="I39" s="11" t="s">
        <v>24</v>
      </c>
      <c r="J39" s="13">
        <v>18691.59</v>
      </c>
      <c r="K39" s="45">
        <v>1308.4100000000001</v>
      </c>
      <c r="L39" s="45"/>
      <c r="M39" s="45">
        <v>0</v>
      </c>
      <c r="N39" s="45"/>
      <c r="O39" s="13">
        <f t="shared" si="3"/>
        <v>20000</v>
      </c>
      <c r="P39" s="13">
        <f t="shared" si="4"/>
        <v>20000</v>
      </c>
    </row>
    <row r="40" spans="1:18" ht="45" customHeight="1" x14ac:dyDescent="0.25">
      <c r="A40" s="11" t="s">
        <v>187</v>
      </c>
      <c r="B40" s="11" t="s">
        <v>188</v>
      </c>
      <c r="C40" s="11" t="s">
        <v>189</v>
      </c>
      <c r="D40" s="12" t="s">
        <v>190</v>
      </c>
      <c r="E40" s="12">
        <v>44721</v>
      </c>
      <c r="F40" s="19" t="s">
        <v>22</v>
      </c>
      <c r="G40" s="11" t="s">
        <v>191</v>
      </c>
      <c r="H40" s="11" t="s">
        <v>192</v>
      </c>
      <c r="I40" s="11" t="s">
        <v>24</v>
      </c>
      <c r="J40" s="13">
        <v>88000</v>
      </c>
      <c r="K40" s="45">
        <f>J40*$L$3</f>
        <v>6160.0000000000009</v>
      </c>
      <c r="L40" s="45"/>
      <c r="M40" s="45">
        <v>0</v>
      </c>
      <c r="N40" s="45"/>
      <c r="O40" s="13">
        <f t="shared" si="3"/>
        <v>94160</v>
      </c>
      <c r="P40" s="13">
        <f t="shared" si="4"/>
        <v>94160</v>
      </c>
    </row>
    <row r="41" spans="1:18" ht="48.75" customHeight="1" x14ac:dyDescent="0.25">
      <c r="A41" s="11" t="s">
        <v>193</v>
      </c>
      <c r="B41" s="11" t="s">
        <v>194</v>
      </c>
      <c r="C41" s="11" t="s">
        <v>195</v>
      </c>
      <c r="D41" s="12" t="s">
        <v>196</v>
      </c>
      <c r="E41" s="12">
        <v>44721</v>
      </c>
      <c r="F41" s="19" t="s">
        <v>22</v>
      </c>
      <c r="G41" s="11" t="s">
        <v>197</v>
      </c>
      <c r="H41" s="11" t="s">
        <v>198</v>
      </c>
      <c r="I41" s="11" t="s">
        <v>24</v>
      </c>
      <c r="J41" s="13">
        <v>89719.63</v>
      </c>
      <c r="K41" s="45">
        <f>J41*$L$3</f>
        <v>6280.3741000000009</v>
      </c>
      <c r="L41" s="45"/>
      <c r="M41" s="45">
        <v>0</v>
      </c>
      <c r="N41" s="45"/>
      <c r="O41" s="13">
        <f t="shared" si="3"/>
        <v>96000.004100000006</v>
      </c>
      <c r="P41" s="13">
        <f t="shared" si="4"/>
        <v>96000.004100000006</v>
      </c>
    </row>
    <row r="42" spans="1:18" ht="54.75" customHeight="1" x14ac:dyDescent="0.25">
      <c r="A42" s="11" t="s">
        <v>199</v>
      </c>
      <c r="B42" s="11" t="s">
        <v>200</v>
      </c>
      <c r="C42" s="11" t="s">
        <v>137</v>
      </c>
      <c r="D42" s="12">
        <v>44730</v>
      </c>
      <c r="E42" s="12">
        <v>44721</v>
      </c>
      <c r="F42" s="11" t="s">
        <v>121</v>
      </c>
      <c r="G42" s="11" t="s">
        <v>148</v>
      </c>
      <c r="H42" s="11" t="s">
        <v>149</v>
      </c>
      <c r="I42" s="11" t="s">
        <v>24</v>
      </c>
      <c r="J42" s="13">
        <v>32710.28</v>
      </c>
      <c r="K42" s="45">
        <v>2289.7199999999998</v>
      </c>
      <c r="L42" s="45"/>
      <c r="M42" s="45">
        <v>0</v>
      </c>
      <c r="N42" s="45"/>
      <c r="O42" s="13">
        <f t="shared" si="3"/>
        <v>35000</v>
      </c>
      <c r="P42" s="13">
        <f t="shared" si="4"/>
        <v>35000</v>
      </c>
    </row>
    <row r="43" spans="1:18" ht="41.25" customHeight="1" x14ac:dyDescent="0.25">
      <c r="A43" s="11" t="s">
        <v>201</v>
      </c>
      <c r="B43" s="11" t="s">
        <v>202</v>
      </c>
      <c r="C43" s="11" t="s">
        <v>137</v>
      </c>
      <c r="D43" s="12">
        <v>44733</v>
      </c>
      <c r="E43" s="12">
        <v>44729</v>
      </c>
      <c r="F43" s="11" t="s">
        <v>121</v>
      </c>
      <c r="G43" s="11" t="s">
        <v>23</v>
      </c>
      <c r="H43" s="11" t="s">
        <v>490</v>
      </c>
      <c r="I43" s="19" t="s">
        <v>24</v>
      </c>
      <c r="J43" s="13">
        <v>17355</v>
      </c>
      <c r="K43" s="45">
        <f>J43*$L$3</f>
        <v>1214.8500000000001</v>
      </c>
      <c r="L43" s="45"/>
      <c r="M43" s="45">
        <v>0</v>
      </c>
      <c r="N43" s="45"/>
      <c r="O43" s="13">
        <f t="shared" si="3"/>
        <v>18569.849999999999</v>
      </c>
      <c r="P43" s="13">
        <f t="shared" si="4"/>
        <v>18569.849999999999</v>
      </c>
    </row>
    <row r="44" spans="1:18" ht="54" customHeight="1" x14ac:dyDescent="0.25">
      <c r="A44" s="11" t="s">
        <v>203</v>
      </c>
      <c r="B44" s="11" t="s">
        <v>204</v>
      </c>
      <c r="C44" s="11" t="s">
        <v>137</v>
      </c>
      <c r="D44" s="12">
        <v>44735</v>
      </c>
      <c r="E44" s="12">
        <v>44729</v>
      </c>
      <c r="F44" s="11" t="s">
        <v>121</v>
      </c>
      <c r="G44" s="11" t="s">
        <v>23</v>
      </c>
      <c r="H44" s="11" t="s">
        <v>490</v>
      </c>
      <c r="I44" s="19" t="s">
        <v>24</v>
      </c>
      <c r="J44" s="13">
        <v>50700</v>
      </c>
      <c r="K44" s="45">
        <f>J44*$L$3</f>
        <v>3549.0000000000005</v>
      </c>
      <c r="L44" s="45"/>
      <c r="M44" s="45">
        <v>0</v>
      </c>
      <c r="N44" s="45"/>
      <c r="O44" s="13">
        <f t="shared" si="3"/>
        <v>54249</v>
      </c>
      <c r="P44" s="13">
        <f t="shared" si="4"/>
        <v>54249</v>
      </c>
    </row>
    <row r="45" spans="1:18" ht="53.25" customHeight="1" x14ac:dyDescent="0.25">
      <c r="A45" s="11" t="s">
        <v>205</v>
      </c>
      <c r="B45" s="11" t="s">
        <v>206</v>
      </c>
      <c r="C45" s="11" t="s">
        <v>137</v>
      </c>
      <c r="D45" s="12">
        <v>44735</v>
      </c>
      <c r="E45" s="12">
        <v>44729</v>
      </c>
      <c r="F45" s="11" t="s">
        <v>121</v>
      </c>
      <c r="G45" s="19" t="s">
        <v>52</v>
      </c>
      <c r="H45" s="11" t="s">
        <v>30</v>
      </c>
      <c r="I45" s="11" t="s">
        <v>24</v>
      </c>
      <c r="J45" s="13">
        <v>18000</v>
      </c>
      <c r="K45" s="45">
        <f>J45*$L$3</f>
        <v>1260.0000000000002</v>
      </c>
      <c r="L45" s="45"/>
      <c r="M45" s="45">
        <v>0</v>
      </c>
      <c r="N45" s="45"/>
      <c r="O45" s="13">
        <f t="shared" si="3"/>
        <v>19260</v>
      </c>
      <c r="P45" s="13">
        <f t="shared" si="4"/>
        <v>19260</v>
      </c>
    </row>
    <row r="46" spans="1:18" ht="36.75" customHeight="1" x14ac:dyDescent="0.25">
      <c r="A46" s="11" t="s">
        <v>207</v>
      </c>
      <c r="B46" s="11" t="s">
        <v>208</v>
      </c>
      <c r="C46" s="11" t="s">
        <v>1</v>
      </c>
      <c r="D46" s="12">
        <v>44835</v>
      </c>
      <c r="E46" s="12">
        <v>44720</v>
      </c>
      <c r="F46" s="11" t="s">
        <v>121</v>
      </c>
      <c r="G46" s="11" t="s">
        <v>209</v>
      </c>
      <c r="H46" s="11" t="s">
        <v>210</v>
      </c>
      <c r="I46" s="11" t="s">
        <v>24</v>
      </c>
      <c r="J46" s="13">
        <v>327102.8</v>
      </c>
      <c r="K46" s="45">
        <v>22897.200000000001</v>
      </c>
      <c r="L46" s="45"/>
      <c r="M46" s="45">
        <v>0</v>
      </c>
      <c r="N46" s="45"/>
      <c r="O46" s="13">
        <f t="shared" si="3"/>
        <v>350000</v>
      </c>
      <c r="P46" s="13">
        <f t="shared" si="4"/>
        <v>350000</v>
      </c>
    </row>
    <row r="47" spans="1:18" ht="55.5" customHeight="1" x14ac:dyDescent="0.25">
      <c r="A47" s="11" t="s">
        <v>211</v>
      </c>
      <c r="B47" s="11" t="s">
        <v>212</v>
      </c>
      <c r="C47" s="11" t="s">
        <v>213</v>
      </c>
      <c r="D47" s="12" t="s">
        <v>214</v>
      </c>
      <c r="E47" s="12">
        <v>44735</v>
      </c>
      <c r="F47" s="11" t="s">
        <v>22</v>
      </c>
      <c r="G47" s="11" t="s">
        <v>215</v>
      </c>
      <c r="H47" s="11" t="s">
        <v>216</v>
      </c>
      <c r="I47" s="11" t="s">
        <v>24</v>
      </c>
      <c r="J47" s="13">
        <v>65300</v>
      </c>
      <c r="K47" s="45">
        <f t="shared" ref="K47:K52" si="5">J47*$L$3</f>
        <v>4571</v>
      </c>
      <c r="L47" s="45"/>
      <c r="M47" s="45">
        <v>0</v>
      </c>
      <c r="N47" s="45"/>
      <c r="O47" s="13">
        <f t="shared" si="3"/>
        <v>69871</v>
      </c>
      <c r="P47" s="13">
        <f t="shared" si="4"/>
        <v>69871</v>
      </c>
    </row>
    <row r="48" spans="1:18" ht="51" customHeight="1" x14ac:dyDescent="0.25">
      <c r="A48" s="11" t="s">
        <v>217</v>
      </c>
      <c r="B48" s="11" t="s">
        <v>146</v>
      </c>
      <c r="C48" s="11" t="s">
        <v>137</v>
      </c>
      <c r="D48" s="12" t="s">
        <v>218</v>
      </c>
      <c r="E48" s="20">
        <v>44713</v>
      </c>
      <c r="F48" s="11" t="s">
        <v>121</v>
      </c>
      <c r="G48" s="11" t="s">
        <v>52</v>
      </c>
      <c r="H48" s="11" t="s">
        <v>30</v>
      </c>
      <c r="I48" s="11" t="s">
        <v>24</v>
      </c>
      <c r="J48" s="13">
        <v>32500</v>
      </c>
      <c r="K48" s="45">
        <f t="shared" si="5"/>
        <v>2275</v>
      </c>
      <c r="L48" s="45"/>
      <c r="M48" s="45">
        <v>0</v>
      </c>
      <c r="N48" s="45"/>
      <c r="O48" s="13">
        <f t="shared" si="3"/>
        <v>34775</v>
      </c>
      <c r="P48" s="13">
        <f t="shared" si="4"/>
        <v>34775</v>
      </c>
    </row>
    <row r="49" spans="1:18" ht="52.5" customHeight="1" x14ac:dyDescent="0.25">
      <c r="A49" s="11" t="s">
        <v>219</v>
      </c>
      <c r="B49" s="11" t="s">
        <v>220</v>
      </c>
      <c r="C49" s="15"/>
      <c r="D49" s="12">
        <v>44758</v>
      </c>
      <c r="E49" s="12">
        <v>44748</v>
      </c>
      <c r="F49" s="11" t="s">
        <v>121</v>
      </c>
      <c r="G49" s="11" t="s">
        <v>46</v>
      </c>
      <c r="H49" s="21" t="s">
        <v>47</v>
      </c>
      <c r="I49" s="22" t="s">
        <v>24</v>
      </c>
      <c r="J49" s="23">
        <v>46728.97</v>
      </c>
      <c r="K49" s="44">
        <f t="shared" si="5"/>
        <v>3271.0279000000005</v>
      </c>
      <c r="L49" s="44"/>
      <c r="M49" s="46"/>
      <c r="N49" s="46"/>
      <c r="O49" s="23">
        <f t="shared" si="3"/>
        <v>49999.997900000002</v>
      </c>
      <c r="P49" s="13">
        <f t="shared" si="4"/>
        <v>49999.997900000002</v>
      </c>
    </row>
    <row r="50" spans="1:18" ht="51" customHeight="1" x14ac:dyDescent="0.25">
      <c r="A50" s="11" t="s">
        <v>221</v>
      </c>
      <c r="B50" s="11" t="s">
        <v>222</v>
      </c>
      <c r="C50" s="11" t="s">
        <v>137</v>
      </c>
      <c r="D50" s="12" t="s">
        <v>223</v>
      </c>
      <c r="E50" s="24">
        <v>44720</v>
      </c>
      <c r="F50" s="11" t="s">
        <v>121</v>
      </c>
      <c r="G50" s="21" t="s">
        <v>224</v>
      </c>
      <c r="H50" s="21" t="s">
        <v>225</v>
      </c>
      <c r="I50" s="21" t="s">
        <v>24</v>
      </c>
      <c r="J50" s="23">
        <v>50000</v>
      </c>
      <c r="K50" s="44">
        <f t="shared" si="5"/>
        <v>3500.0000000000005</v>
      </c>
      <c r="L50" s="44"/>
      <c r="M50" s="44">
        <v>0</v>
      </c>
      <c r="N50" s="44"/>
      <c r="O50" s="23">
        <f t="shared" si="3"/>
        <v>53500</v>
      </c>
      <c r="P50" s="13">
        <f t="shared" si="4"/>
        <v>53500</v>
      </c>
    </row>
    <row r="51" spans="1:18" ht="42" customHeight="1" x14ac:dyDescent="0.25">
      <c r="A51" s="11" t="s">
        <v>226</v>
      </c>
      <c r="B51" s="11" t="s">
        <v>227</v>
      </c>
      <c r="C51" s="11"/>
      <c r="D51" s="24" t="s">
        <v>228</v>
      </c>
      <c r="E51" s="24">
        <v>44749</v>
      </c>
      <c r="F51" s="11" t="s">
        <v>121</v>
      </c>
      <c r="G51" s="11" t="s">
        <v>229</v>
      </c>
      <c r="H51" s="21" t="s">
        <v>47</v>
      </c>
      <c r="I51" s="22" t="s">
        <v>24</v>
      </c>
      <c r="J51" s="23">
        <v>93457.94</v>
      </c>
      <c r="K51" s="44">
        <f t="shared" si="5"/>
        <v>6542.055800000001</v>
      </c>
      <c r="L51" s="44"/>
      <c r="M51" s="44">
        <v>0</v>
      </c>
      <c r="N51" s="44"/>
      <c r="O51" s="25">
        <v>100000</v>
      </c>
      <c r="P51" s="13">
        <f t="shared" si="4"/>
        <v>99999.995800000004</v>
      </c>
    </row>
    <row r="52" spans="1:18" ht="45" customHeight="1" x14ac:dyDescent="0.25">
      <c r="A52" s="11" t="s">
        <v>230</v>
      </c>
      <c r="B52" s="11" t="s">
        <v>231</v>
      </c>
      <c r="C52" s="11" t="s">
        <v>137</v>
      </c>
      <c r="D52" s="24">
        <v>44738</v>
      </c>
      <c r="E52" s="24">
        <v>44727</v>
      </c>
      <c r="F52" s="11" t="s">
        <v>121</v>
      </c>
      <c r="G52" s="21" t="s">
        <v>23</v>
      </c>
      <c r="H52" s="21" t="s">
        <v>490</v>
      </c>
      <c r="I52" s="22" t="s">
        <v>24</v>
      </c>
      <c r="J52" s="23">
        <v>20000</v>
      </c>
      <c r="K52" s="44">
        <f t="shared" si="5"/>
        <v>1400.0000000000002</v>
      </c>
      <c r="L52" s="44"/>
      <c r="M52" s="44">
        <v>0</v>
      </c>
      <c r="N52" s="44"/>
      <c r="O52" s="26">
        <f>J52+K52-M52</f>
        <v>21400</v>
      </c>
      <c r="P52" s="13">
        <f t="shared" si="4"/>
        <v>21400</v>
      </c>
    </row>
    <row r="53" spans="1:18" ht="48.75" customHeight="1" x14ac:dyDescent="0.25">
      <c r="A53" s="11" t="s">
        <v>232</v>
      </c>
      <c r="B53" s="11" t="s">
        <v>233</v>
      </c>
      <c r="C53" s="11" t="s">
        <v>234</v>
      </c>
      <c r="D53" s="12">
        <v>44822</v>
      </c>
      <c r="E53" s="24">
        <v>44770</v>
      </c>
      <c r="F53" s="11" t="s">
        <v>121</v>
      </c>
      <c r="G53" s="21" t="s">
        <v>235</v>
      </c>
      <c r="H53" s="21" t="s">
        <v>236</v>
      </c>
      <c r="I53" s="22" t="s">
        <v>24</v>
      </c>
      <c r="J53" s="23">
        <v>18000</v>
      </c>
      <c r="K53" s="44">
        <v>0</v>
      </c>
      <c r="L53" s="44"/>
      <c r="M53" s="44">
        <v>0</v>
      </c>
      <c r="N53" s="44"/>
      <c r="O53" s="23">
        <v>18000</v>
      </c>
      <c r="P53" s="13">
        <f t="shared" si="4"/>
        <v>18000</v>
      </c>
    </row>
    <row r="54" spans="1:18" ht="38.25" customHeight="1" x14ac:dyDescent="0.25">
      <c r="A54" s="11" t="s">
        <v>237</v>
      </c>
      <c r="B54" s="11" t="s">
        <v>238</v>
      </c>
      <c r="C54" s="19" t="s">
        <v>234</v>
      </c>
      <c r="D54" s="24" t="s">
        <v>239</v>
      </c>
      <c r="E54" s="24">
        <v>44771</v>
      </c>
      <c r="F54" s="11" t="s">
        <v>121</v>
      </c>
      <c r="G54" s="21" t="s">
        <v>240</v>
      </c>
      <c r="H54" s="21" t="s">
        <v>241</v>
      </c>
      <c r="I54" s="21" t="s">
        <v>242</v>
      </c>
      <c r="J54" s="23">
        <v>20651.689999999999</v>
      </c>
      <c r="K54" s="44">
        <v>0</v>
      </c>
      <c r="L54" s="44"/>
      <c r="M54" s="44">
        <v>0</v>
      </c>
      <c r="N54" s="44"/>
      <c r="O54" s="23">
        <f>J54+K54-M54</f>
        <v>20651.689999999999</v>
      </c>
      <c r="P54" s="13">
        <f t="shared" si="4"/>
        <v>20651.689999999999</v>
      </c>
    </row>
    <row r="55" spans="1:18" ht="45" customHeight="1" x14ac:dyDescent="0.25">
      <c r="A55" s="11" t="s">
        <v>243</v>
      </c>
      <c r="B55" s="11" t="s">
        <v>244</v>
      </c>
      <c r="C55" s="19" t="s">
        <v>245</v>
      </c>
      <c r="D55" s="24" t="s">
        <v>246</v>
      </c>
      <c r="E55" s="24">
        <v>44659</v>
      </c>
      <c r="F55" s="11" t="s">
        <v>121</v>
      </c>
      <c r="G55" s="21" t="s">
        <v>247</v>
      </c>
      <c r="H55" s="21" t="s">
        <v>248</v>
      </c>
      <c r="I55" s="21" t="s">
        <v>24</v>
      </c>
      <c r="J55" s="23">
        <v>46728.97</v>
      </c>
      <c r="K55" s="44">
        <v>3271.03</v>
      </c>
      <c r="L55" s="44"/>
      <c r="M55" s="44">
        <v>0</v>
      </c>
      <c r="N55" s="44"/>
      <c r="O55" s="14">
        <v>50000</v>
      </c>
      <c r="P55" s="13">
        <f t="shared" si="4"/>
        <v>50000</v>
      </c>
    </row>
    <row r="56" spans="1:18" ht="74.25" customHeight="1" x14ac:dyDescent="0.25">
      <c r="A56" s="11" t="s">
        <v>249</v>
      </c>
      <c r="B56" s="11" t="s">
        <v>250</v>
      </c>
      <c r="C56" s="11" t="s">
        <v>251</v>
      </c>
      <c r="D56" s="27" t="s">
        <v>252</v>
      </c>
      <c r="E56" s="24">
        <v>44743</v>
      </c>
      <c r="F56" s="11" t="s">
        <v>22</v>
      </c>
      <c r="G56" s="21" t="s">
        <v>253</v>
      </c>
      <c r="H56" s="21" t="s">
        <v>254</v>
      </c>
      <c r="I56" s="21" t="s">
        <v>24</v>
      </c>
      <c r="J56" s="23">
        <v>53595.1</v>
      </c>
      <c r="K56" s="44">
        <f>J56*$L$3</f>
        <v>3751.6570000000002</v>
      </c>
      <c r="L56" s="44"/>
      <c r="M56" s="44">
        <v>0</v>
      </c>
      <c r="N56" s="44"/>
      <c r="O56" s="23">
        <f t="shared" ref="O56:O63" si="6">J56+K56-M56</f>
        <v>57346.756999999998</v>
      </c>
      <c r="P56" s="13">
        <f t="shared" si="4"/>
        <v>57346.756999999998</v>
      </c>
    </row>
    <row r="57" spans="1:18" ht="118.5" customHeight="1" x14ac:dyDescent="0.25">
      <c r="A57" s="11" t="s">
        <v>255</v>
      </c>
      <c r="B57" s="11" t="s">
        <v>256</v>
      </c>
      <c r="C57" s="11" t="s">
        <v>257</v>
      </c>
      <c r="D57" s="24" t="s">
        <v>258</v>
      </c>
      <c r="E57" s="24">
        <v>44845</v>
      </c>
      <c r="F57" s="11" t="s">
        <v>121</v>
      </c>
      <c r="G57" s="21" t="s">
        <v>23</v>
      </c>
      <c r="H57" s="21" t="s">
        <v>490</v>
      </c>
      <c r="I57" s="21" t="s">
        <v>24</v>
      </c>
      <c r="J57" s="23">
        <v>158878.5</v>
      </c>
      <c r="K57" s="44">
        <f>J57*$L$3</f>
        <v>11121.495000000001</v>
      </c>
      <c r="L57" s="44"/>
      <c r="M57" s="44">
        <v>0</v>
      </c>
      <c r="N57" s="44"/>
      <c r="O57" s="23">
        <f t="shared" si="6"/>
        <v>169999.995</v>
      </c>
      <c r="P57" s="13">
        <f t="shared" si="4"/>
        <v>169999.995</v>
      </c>
    </row>
    <row r="58" spans="1:18" ht="50.1" customHeight="1" x14ac:dyDescent="0.25">
      <c r="A58" s="11" t="s">
        <v>259</v>
      </c>
      <c r="B58" s="11" t="s">
        <v>260</v>
      </c>
      <c r="C58" s="11" t="s">
        <v>261</v>
      </c>
      <c r="D58" s="12" t="s">
        <v>262</v>
      </c>
      <c r="E58" s="24">
        <v>44820</v>
      </c>
      <c r="F58" s="11" t="s">
        <v>121</v>
      </c>
      <c r="G58" s="21" t="s">
        <v>263</v>
      </c>
      <c r="H58" s="21" t="s">
        <v>264</v>
      </c>
      <c r="I58" s="22" t="s">
        <v>24</v>
      </c>
      <c r="J58" s="23">
        <v>28037.38</v>
      </c>
      <c r="K58" s="44">
        <f>J58*$L$3</f>
        <v>1962.6166000000003</v>
      </c>
      <c r="L58" s="44"/>
      <c r="M58" s="44">
        <v>0</v>
      </c>
      <c r="N58" s="44"/>
      <c r="O58" s="23">
        <f t="shared" si="6"/>
        <v>29999.996600000002</v>
      </c>
      <c r="P58" s="13">
        <f t="shared" si="4"/>
        <v>29999.996600000002</v>
      </c>
    </row>
    <row r="59" spans="1:18" ht="50.1" customHeight="1" x14ac:dyDescent="0.25">
      <c r="A59" s="11" t="s">
        <v>265</v>
      </c>
      <c r="B59" s="11" t="s">
        <v>266</v>
      </c>
      <c r="C59" s="11" t="s">
        <v>267</v>
      </c>
      <c r="D59" s="24">
        <v>44861</v>
      </c>
      <c r="E59" s="24">
        <v>44859</v>
      </c>
      <c r="F59" s="11" t="s">
        <v>121</v>
      </c>
      <c r="G59" s="22" t="s">
        <v>52</v>
      </c>
      <c r="H59" s="22" t="s">
        <v>30</v>
      </c>
      <c r="I59" s="22" t="s">
        <v>24</v>
      </c>
      <c r="J59" s="23">
        <v>46728.97</v>
      </c>
      <c r="K59" s="44">
        <v>3271.03</v>
      </c>
      <c r="L59" s="44"/>
      <c r="M59" s="44">
        <v>0</v>
      </c>
      <c r="N59" s="44"/>
      <c r="O59" s="23">
        <f t="shared" si="6"/>
        <v>50000</v>
      </c>
      <c r="P59" s="13">
        <f t="shared" si="4"/>
        <v>50000</v>
      </c>
    </row>
    <row r="60" spans="1:18" ht="50.1" customHeight="1" x14ac:dyDescent="0.25">
      <c r="A60" s="11" t="s">
        <v>268</v>
      </c>
      <c r="B60" s="11" t="s">
        <v>269</v>
      </c>
      <c r="C60" s="11" t="s">
        <v>270</v>
      </c>
      <c r="D60" s="12" t="s">
        <v>271</v>
      </c>
      <c r="E60" s="24">
        <v>44875</v>
      </c>
      <c r="F60" s="11" t="s">
        <v>121</v>
      </c>
      <c r="G60" s="21" t="s">
        <v>272</v>
      </c>
      <c r="H60" s="21" t="s">
        <v>273</v>
      </c>
      <c r="I60" s="22" t="s">
        <v>24</v>
      </c>
      <c r="J60" s="23">
        <v>64480</v>
      </c>
      <c r="K60" s="44">
        <v>0</v>
      </c>
      <c r="L60" s="44"/>
      <c r="M60" s="44">
        <v>0</v>
      </c>
      <c r="N60" s="44"/>
      <c r="O60" s="26">
        <f t="shared" si="6"/>
        <v>64480</v>
      </c>
      <c r="P60" s="13">
        <f t="shared" si="4"/>
        <v>64480</v>
      </c>
    </row>
    <row r="61" spans="1:18" ht="50.1" customHeight="1" x14ac:dyDescent="0.25">
      <c r="A61" s="11" t="s">
        <v>274</v>
      </c>
      <c r="B61" s="11" t="s">
        <v>275</v>
      </c>
      <c r="C61" s="28"/>
      <c r="D61" s="24">
        <v>44865</v>
      </c>
      <c r="E61" s="24">
        <v>44860</v>
      </c>
      <c r="F61" s="11" t="s">
        <v>121</v>
      </c>
      <c r="G61" s="21" t="s">
        <v>276</v>
      </c>
      <c r="H61" s="21" t="s">
        <v>277</v>
      </c>
      <c r="I61" s="21" t="s">
        <v>24</v>
      </c>
      <c r="J61" s="23">
        <v>23364.49</v>
      </c>
      <c r="K61" s="44">
        <f>J61*$L$3</f>
        <v>1635.5143000000003</v>
      </c>
      <c r="L61" s="44"/>
      <c r="M61" s="44">
        <v>0</v>
      </c>
      <c r="N61" s="44"/>
      <c r="O61" s="23">
        <f t="shared" si="6"/>
        <v>25000.004300000001</v>
      </c>
      <c r="P61" s="13">
        <f t="shared" si="4"/>
        <v>25000.004300000001</v>
      </c>
    </row>
    <row r="62" spans="1:18" ht="50.1" customHeight="1" x14ac:dyDescent="0.25">
      <c r="A62" s="11" t="s">
        <v>278</v>
      </c>
      <c r="B62" s="11" t="s">
        <v>279</v>
      </c>
      <c r="C62" s="11" t="s">
        <v>104</v>
      </c>
      <c r="D62" s="12" t="s">
        <v>280</v>
      </c>
      <c r="E62" s="12">
        <v>44830</v>
      </c>
      <c r="F62" s="11" t="s">
        <v>121</v>
      </c>
      <c r="G62" s="11" t="s">
        <v>164</v>
      </c>
      <c r="H62" s="11" t="s">
        <v>165</v>
      </c>
      <c r="I62" s="21" t="s">
        <v>24</v>
      </c>
      <c r="J62" s="13">
        <v>46728.97</v>
      </c>
      <c r="K62" s="45">
        <f>J62*$L$3</f>
        <v>3271.0279000000005</v>
      </c>
      <c r="L62" s="45"/>
      <c r="M62" s="45">
        <v>7500</v>
      </c>
      <c r="N62" s="45"/>
      <c r="O62" s="13">
        <f t="shared" si="6"/>
        <v>42499.997900000002</v>
      </c>
      <c r="P62" s="13">
        <f t="shared" si="4"/>
        <v>42499.997900000002</v>
      </c>
    </row>
    <row r="63" spans="1:18" ht="50.1" customHeight="1" x14ac:dyDescent="0.25">
      <c r="A63" s="11" t="s">
        <v>281</v>
      </c>
      <c r="B63" s="11" t="s">
        <v>282</v>
      </c>
      <c r="C63" s="11" t="s">
        <v>283</v>
      </c>
      <c r="D63" s="24" t="s">
        <v>284</v>
      </c>
      <c r="E63" s="24">
        <v>44881</v>
      </c>
      <c r="F63" s="11" t="s">
        <v>121</v>
      </c>
      <c r="G63" s="21" t="s">
        <v>285</v>
      </c>
      <c r="H63" s="21" t="s">
        <v>286</v>
      </c>
      <c r="I63" s="21" t="s">
        <v>24</v>
      </c>
      <c r="J63" s="13">
        <v>55000</v>
      </c>
      <c r="K63" s="44">
        <v>0</v>
      </c>
      <c r="L63" s="44"/>
      <c r="M63" s="44">
        <v>0</v>
      </c>
      <c r="N63" s="44"/>
      <c r="O63" s="26">
        <f t="shared" si="6"/>
        <v>55000</v>
      </c>
      <c r="P63" s="13">
        <f t="shared" si="4"/>
        <v>55000</v>
      </c>
    </row>
    <row r="64" spans="1:18" ht="50.1" customHeight="1" x14ac:dyDescent="0.25">
      <c r="A64" s="11" t="s">
        <v>287</v>
      </c>
      <c r="B64" s="11" t="s">
        <v>288</v>
      </c>
      <c r="C64" s="11" t="s">
        <v>104</v>
      </c>
      <c r="D64" s="24" t="s">
        <v>289</v>
      </c>
      <c r="E64" s="24">
        <v>44881</v>
      </c>
      <c r="F64" s="11" t="s">
        <v>121</v>
      </c>
      <c r="G64" s="21" t="s">
        <v>71</v>
      </c>
      <c r="H64" s="21" t="s">
        <v>72</v>
      </c>
      <c r="I64" s="21" t="s">
        <v>24</v>
      </c>
      <c r="J64" s="13">
        <v>58150</v>
      </c>
      <c r="K64" s="44">
        <v>4070.5</v>
      </c>
      <c r="L64" s="44"/>
      <c r="M64" s="44">
        <v>0</v>
      </c>
      <c r="N64" s="44"/>
      <c r="O64" s="26">
        <v>4070.5</v>
      </c>
      <c r="P64" s="13">
        <f t="shared" si="4"/>
        <v>62220.5</v>
      </c>
      <c r="R64" s="18"/>
    </row>
    <row r="65" spans="1:16" ht="50.1" customHeight="1" x14ac:dyDescent="0.25">
      <c r="A65" s="11" t="s">
        <v>290</v>
      </c>
      <c r="B65" s="11" t="s">
        <v>291</v>
      </c>
      <c r="C65" s="19" t="s">
        <v>292</v>
      </c>
      <c r="D65" s="29" t="s">
        <v>293</v>
      </c>
      <c r="E65" s="29">
        <v>44890</v>
      </c>
      <c r="F65" s="19" t="s">
        <v>22</v>
      </c>
      <c r="G65" s="22" t="s">
        <v>294</v>
      </c>
      <c r="H65" s="22" t="s">
        <v>295</v>
      </c>
      <c r="I65" s="22" t="s">
        <v>24</v>
      </c>
      <c r="J65" s="13">
        <v>32710</v>
      </c>
      <c r="K65" s="45">
        <v>2290</v>
      </c>
      <c r="L65" s="45"/>
      <c r="M65" s="45">
        <v>0</v>
      </c>
      <c r="N65" s="45"/>
      <c r="O65" s="13">
        <v>35000</v>
      </c>
      <c r="P65" s="13">
        <f t="shared" si="4"/>
        <v>35000</v>
      </c>
    </row>
    <row r="66" spans="1:16" ht="50.1" customHeight="1" x14ac:dyDescent="0.25">
      <c r="A66" s="11" t="s">
        <v>296</v>
      </c>
      <c r="B66" s="11" t="s">
        <v>297</v>
      </c>
      <c r="C66" s="28"/>
      <c r="D66" s="12" t="s">
        <v>298</v>
      </c>
      <c r="E66" s="24">
        <v>44827</v>
      </c>
      <c r="F66" s="19" t="s">
        <v>22</v>
      </c>
      <c r="G66" s="11" t="s">
        <v>299</v>
      </c>
      <c r="H66" s="21" t="s">
        <v>300</v>
      </c>
      <c r="I66" s="21" t="s">
        <v>24</v>
      </c>
      <c r="J66" s="23">
        <v>30000</v>
      </c>
      <c r="K66" s="44">
        <v>0</v>
      </c>
      <c r="L66" s="44"/>
      <c r="M66" s="44">
        <v>0</v>
      </c>
      <c r="N66" s="44"/>
      <c r="O66" s="23">
        <v>30000</v>
      </c>
      <c r="P66" s="13">
        <f t="shared" si="4"/>
        <v>30000</v>
      </c>
    </row>
    <row r="67" spans="1:16" ht="63.75" customHeight="1" x14ac:dyDescent="0.25">
      <c r="A67" s="11" t="s">
        <v>301</v>
      </c>
      <c r="B67" s="11" t="s">
        <v>302</v>
      </c>
      <c r="C67" s="11" t="s">
        <v>303</v>
      </c>
      <c r="D67" s="24" t="s">
        <v>304</v>
      </c>
      <c r="E67" s="24">
        <v>44861</v>
      </c>
      <c r="F67" s="11" t="s">
        <v>22</v>
      </c>
      <c r="G67" s="21" t="s">
        <v>305</v>
      </c>
      <c r="H67" s="21" t="s">
        <v>306</v>
      </c>
      <c r="I67" s="21" t="s">
        <v>24</v>
      </c>
      <c r="J67" s="23">
        <v>183905.66</v>
      </c>
      <c r="K67" s="44">
        <f>J67*$L$3</f>
        <v>12873.396200000001</v>
      </c>
      <c r="L67" s="44"/>
      <c r="M67" s="44">
        <v>0</v>
      </c>
      <c r="N67" s="44"/>
      <c r="O67" s="23">
        <f t="shared" ref="O67:O72" si="7">J67+K67-M67</f>
        <v>196779.05619999999</v>
      </c>
      <c r="P67" s="13">
        <f t="shared" si="4"/>
        <v>196779.05619999999</v>
      </c>
    </row>
    <row r="68" spans="1:16" ht="50.1" customHeight="1" x14ac:dyDescent="0.25">
      <c r="A68" s="11" t="s">
        <v>307</v>
      </c>
      <c r="B68" s="11" t="s">
        <v>308</v>
      </c>
      <c r="C68" s="11" t="s">
        <v>292</v>
      </c>
      <c r="D68" s="24" t="s">
        <v>309</v>
      </c>
      <c r="E68" s="24">
        <v>44897</v>
      </c>
      <c r="F68" s="19" t="s">
        <v>22</v>
      </c>
      <c r="G68" s="30" t="s">
        <v>310</v>
      </c>
      <c r="H68" s="21" t="s">
        <v>311</v>
      </c>
      <c r="I68" s="21" t="s">
        <v>24</v>
      </c>
      <c r="J68" s="23">
        <v>59890</v>
      </c>
      <c r="K68" s="44">
        <v>0</v>
      </c>
      <c r="L68" s="44"/>
      <c r="M68" s="44">
        <v>0</v>
      </c>
      <c r="N68" s="44"/>
      <c r="O68" s="23">
        <f t="shared" si="7"/>
        <v>59890</v>
      </c>
      <c r="P68" s="13">
        <f t="shared" ref="P68:P76" si="8">J68+K68-M68</f>
        <v>59890</v>
      </c>
    </row>
    <row r="69" spans="1:16" ht="50.1" customHeight="1" x14ac:dyDescent="0.25">
      <c r="A69" s="11" t="s">
        <v>312</v>
      </c>
      <c r="B69" s="11" t="s">
        <v>313</v>
      </c>
      <c r="C69" s="11" t="s">
        <v>292</v>
      </c>
      <c r="D69" s="24" t="s">
        <v>309</v>
      </c>
      <c r="E69" s="24">
        <v>44897</v>
      </c>
      <c r="F69" s="19" t="s">
        <v>22</v>
      </c>
      <c r="G69" s="30" t="s">
        <v>310</v>
      </c>
      <c r="H69" s="21" t="s">
        <v>311</v>
      </c>
      <c r="I69" s="21" t="s">
        <v>24</v>
      </c>
      <c r="J69" s="13">
        <v>59970</v>
      </c>
      <c r="K69" s="45">
        <v>0</v>
      </c>
      <c r="L69" s="45"/>
      <c r="M69" s="45">
        <v>0</v>
      </c>
      <c r="N69" s="45"/>
      <c r="O69" s="13">
        <f t="shared" si="7"/>
        <v>59970</v>
      </c>
      <c r="P69" s="13">
        <f t="shared" si="8"/>
        <v>59970</v>
      </c>
    </row>
    <row r="70" spans="1:16" ht="50.1" customHeight="1" x14ac:dyDescent="0.25">
      <c r="A70" s="11" t="s">
        <v>314</v>
      </c>
      <c r="B70" s="11" t="s">
        <v>315</v>
      </c>
      <c r="C70" s="11" t="s">
        <v>292</v>
      </c>
      <c r="D70" s="24" t="s">
        <v>316</v>
      </c>
      <c r="E70" s="24">
        <v>44915</v>
      </c>
      <c r="F70" s="11" t="s">
        <v>22</v>
      </c>
      <c r="G70" s="21" t="s">
        <v>317</v>
      </c>
      <c r="H70" s="21" t="s">
        <v>491</v>
      </c>
      <c r="I70" s="21" t="s">
        <v>24</v>
      </c>
      <c r="J70" s="23">
        <v>111340.93</v>
      </c>
      <c r="K70" s="44">
        <f>J70*$L$3</f>
        <v>7793.8651</v>
      </c>
      <c r="L70" s="44"/>
      <c r="M70" s="44">
        <v>0</v>
      </c>
      <c r="N70" s="44"/>
      <c r="O70" s="23">
        <f t="shared" si="7"/>
        <v>119134.79509999999</v>
      </c>
      <c r="P70" s="13">
        <f t="shared" si="8"/>
        <v>119134.79509999999</v>
      </c>
    </row>
    <row r="71" spans="1:16" ht="50.1" customHeight="1" x14ac:dyDescent="0.25">
      <c r="A71" s="11" t="s">
        <v>318</v>
      </c>
      <c r="B71" s="11" t="s">
        <v>319</v>
      </c>
      <c r="C71" s="11" t="s">
        <v>292</v>
      </c>
      <c r="D71" s="24" t="s">
        <v>320</v>
      </c>
      <c r="E71" s="24">
        <v>44897</v>
      </c>
      <c r="F71" s="19" t="s">
        <v>22</v>
      </c>
      <c r="G71" s="21" t="s">
        <v>40</v>
      </c>
      <c r="H71" s="21" t="s">
        <v>41</v>
      </c>
      <c r="I71" s="21" t="s">
        <v>24</v>
      </c>
      <c r="J71" s="23">
        <v>31600</v>
      </c>
      <c r="K71" s="44">
        <f>J71*$L$3</f>
        <v>2212</v>
      </c>
      <c r="L71" s="44"/>
      <c r="M71" s="44">
        <v>0</v>
      </c>
      <c r="N71" s="44"/>
      <c r="O71" s="23">
        <f t="shared" si="7"/>
        <v>33812</v>
      </c>
      <c r="P71" s="13">
        <f t="shared" si="8"/>
        <v>33812</v>
      </c>
    </row>
    <row r="72" spans="1:16" ht="50.1" customHeight="1" x14ac:dyDescent="0.25">
      <c r="A72" s="11" t="s">
        <v>321</v>
      </c>
      <c r="B72" s="11" t="s">
        <v>322</v>
      </c>
      <c r="C72" s="11" t="s">
        <v>292</v>
      </c>
      <c r="D72" s="12">
        <v>44919</v>
      </c>
      <c r="E72" s="12">
        <v>44897</v>
      </c>
      <c r="F72" s="19" t="s">
        <v>22</v>
      </c>
      <c r="G72" s="11" t="s">
        <v>148</v>
      </c>
      <c r="H72" s="11" t="s">
        <v>149</v>
      </c>
      <c r="I72" s="11" t="s">
        <v>24</v>
      </c>
      <c r="J72" s="13">
        <v>18000</v>
      </c>
      <c r="K72" s="45">
        <f>J72*$L$3</f>
        <v>1260.0000000000002</v>
      </c>
      <c r="L72" s="45"/>
      <c r="M72" s="45">
        <v>0</v>
      </c>
      <c r="N72" s="45"/>
      <c r="O72" s="13">
        <f t="shared" si="7"/>
        <v>19260</v>
      </c>
      <c r="P72" s="13">
        <f t="shared" si="8"/>
        <v>19260</v>
      </c>
    </row>
    <row r="73" spans="1:16" ht="50.1" customHeight="1" x14ac:dyDescent="0.25">
      <c r="A73" s="11" t="s">
        <v>323</v>
      </c>
      <c r="B73" s="11" t="s">
        <v>324</v>
      </c>
      <c r="C73" s="11" t="s">
        <v>292</v>
      </c>
      <c r="D73" s="12">
        <v>44924</v>
      </c>
      <c r="E73" s="12">
        <v>44881</v>
      </c>
      <c r="F73" s="19" t="s">
        <v>22</v>
      </c>
      <c r="G73" s="21" t="s">
        <v>325</v>
      </c>
      <c r="H73" s="21" t="s">
        <v>326</v>
      </c>
      <c r="I73" s="21" t="s">
        <v>24</v>
      </c>
      <c r="J73" s="25">
        <v>96000</v>
      </c>
      <c r="K73" s="44">
        <v>0</v>
      </c>
      <c r="L73" s="44"/>
      <c r="M73" s="44">
        <v>0</v>
      </c>
      <c r="N73" s="44"/>
      <c r="O73" s="25">
        <v>96000</v>
      </c>
      <c r="P73" s="13">
        <f t="shared" si="8"/>
        <v>96000</v>
      </c>
    </row>
    <row r="74" spans="1:16" ht="50.1" customHeight="1" x14ac:dyDescent="0.25">
      <c r="A74" s="11" t="s">
        <v>327</v>
      </c>
      <c r="B74" s="11" t="s">
        <v>328</v>
      </c>
      <c r="C74" s="11" t="s">
        <v>292</v>
      </c>
      <c r="D74" s="24">
        <v>44917</v>
      </c>
      <c r="E74" s="24">
        <v>44895</v>
      </c>
      <c r="F74" s="19" t="s">
        <v>22</v>
      </c>
      <c r="G74" s="21" t="s">
        <v>276</v>
      </c>
      <c r="H74" s="21" t="s">
        <v>277</v>
      </c>
      <c r="I74" s="21" t="s">
        <v>24</v>
      </c>
      <c r="J74" s="23">
        <v>25000</v>
      </c>
      <c r="K74" s="44">
        <f>J74*$L$3</f>
        <v>1750.0000000000002</v>
      </c>
      <c r="L74" s="44"/>
      <c r="M74" s="44">
        <v>0</v>
      </c>
      <c r="N74" s="44"/>
      <c r="O74" s="23">
        <f>J74+K74-M74</f>
        <v>26750</v>
      </c>
      <c r="P74" s="13">
        <f t="shared" si="8"/>
        <v>26750</v>
      </c>
    </row>
    <row r="75" spans="1:16" ht="50.1" customHeight="1" x14ac:dyDescent="0.25">
      <c r="A75" s="11" t="s">
        <v>329</v>
      </c>
      <c r="B75" s="11" t="s">
        <v>330</v>
      </c>
      <c r="C75" s="11" t="s">
        <v>331</v>
      </c>
      <c r="D75" s="24" t="s">
        <v>332</v>
      </c>
      <c r="E75" s="24" t="s">
        <v>333</v>
      </c>
      <c r="F75" s="19" t="s">
        <v>22</v>
      </c>
      <c r="G75" s="21" t="s">
        <v>334</v>
      </c>
      <c r="H75" s="21" t="s">
        <v>335</v>
      </c>
      <c r="I75" s="21" t="s">
        <v>24</v>
      </c>
      <c r="J75" s="23">
        <v>18610</v>
      </c>
      <c r="K75" s="44">
        <f>J75*$L$3</f>
        <v>1302.7</v>
      </c>
      <c r="L75" s="44"/>
      <c r="M75" s="44">
        <v>0</v>
      </c>
      <c r="N75" s="44"/>
      <c r="O75" s="26">
        <f>J75+K75-M75</f>
        <v>19912.7</v>
      </c>
      <c r="P75" s="13">
        <f t="shared" si="8"/>
        <v>19912.7</v>
      </c>
    </row>
    <row r="76" spans="1:16" ht="50.1" customHeight="1" x14ac:dyDescent="0.25">
      <c r="A76" s="11" t="s">
        <v>336</v>
      </c>
      <c r="B76" s="11" t="s">
        <v>337</v>
      </c>
      <c r="C76" s="11" t="s">
        <v>292</v>
      </c>
      <c r="D76" s="24" t="s">
        <v>338</v>
      </c>
      <c r="E76" s="24">
        <v>44888</v>
      </c>
      <c r="F76" s="19" t="s">
        <v>121</v>
      </c>
      <c r="G76" s="21" t="s">
        <v>339</v>
      </c>
      <c r="H76" s="21" t="s">
        <v>57</v>
      </c>
      <c r="I76" s="21" t="s">
        <v>24</v>
      </c>
      <c r="J76" s="23">
        <v>33929.96</v>
      </c>
      <c r="K76" s="44">
        <f>J76*$L$3</f>
        <v>2375.0972000000002</v>
      </c>
      <c r="L76" s="44"/>
      <c r="M76" s="44">
        <v>0</v>
      </c>
      <c r="N76" s="44"/>
      <c r="O76" s="31">
        <f>J76+K76-M76</f>
        <v>36305.057199999996</v>
      </c>
      <c r="P76" s="13">
        <f t="shared" si="8"/>
        <v>36305.057199999996</v>
      </c>
    </row>
    <row r="77" spans="1:16" ht="25.15" customHeight="1" x14ac:dyDescent="0.25"/>
    <row r="78" spans="1:16" ht="25.15" customHeight="1" x14ac:dyDescent="0.25">
      <c r="A78" s="33" t="s">
        <v>340</v>
      </c>
      <c r="B78" s="33" t="s">
        <v>10</v>
      </c>
      <c r="C78" s="33" t="s">
        <v>341</v>
      </c>
      <c r="D78" s="33" t="s">
        <v>13</v>
      </c>
      <c r="E78" s="33" t="s">
        <v>14</v>
      </c>
      <c r="F78" s="34" t="s">
        <v>342</v>
      </c>
      <c r="G78" s="33" t="s">
        <v>6</v>
      </c>
      <c r="H78" s="34" t="s">
        <v>343</v>
      </c>
      <c r="I78" s="33" t="s">
        <v>344</v>
      </c>
      <c r="J78" s="33" t="s">
        <v>8</v>
      </c>
      <c r="K78" s="33" t="s">
        <v>7</v>
      </c>
    </row>
    <row r="79" spans="1:16" ht="69.75" customHeight="1" x14ac:dyDescent="0.25">
      <c r="A79" s="19" t="s">
        <v>345</v>
      </c>
      <c r="B79" s="19" t="s">
        <v>346</v>
      </c>
      <c r="C79" s="11" t="s">
        <v>347</v>
      </c>
      <c r="D79" s="16">
        <v>80000</v>
      </c>
      <c r="E79" s="16">
        <v>5600</v>
      </c>
      <c r="F79" s="16">
        <v>74365.17</v>
      </c>
      <c r="G79" s="19" t="s">
        <v>348</v>
      </c>
      <c r="H79" s="19" t="s">
        <v>349</v>
      </c>
      <c r="I79" s="20" t="s">
        <v>350</v>
      </c>
      <c r="J79" s="12" t="s">
        <v>351</v>
      </c>
      <c r="K79" s="20" t="s">
        <v>350</v>
      </c>
    </row>
    <row r="80" spans="1:16" ht="52.5" customHeight="1" x14ac:dyDescent="0.25">
      <c r="A80" s="19" t="s">
        <v>352</v>
      </c>
      <c r="B80" s="19" t="s">
        <v>353</v>
      </c>
      <c r="C80" s="11" t="s">
        <v>354</v>
      </c>
      <c r="D80" s="16">
        <v>30013.71</v>
      </c>
      <c r="E80" s="16">
        <v>700.32</v>
      </c>
      <c r="F80" s="16">
        <v>74365.17</v>
      </c>
      <c r="G80" s="35"/>
      <c r="H80" s="19" t="s">
        <v>355</v>
      </c>
      <c r="I80" s="20" t="s">
        <v>356</v>
      </c>
      <c r="J80" s="20" t="s">
        <v>357</v>
      </c>
      <c r="K80" s="20" t="s">
        <v>356</v>
      </c>
    </row>
    <row r="81" spans="1:11" ht="48.75" customHeight="1" x14ac:dyDescent="0.25">
      <c r="A81" s="19" t="s">
        <v>358</v>
      </c>
      <c r="B81" s="11" t="s">
        <v>359</v>
      </c>
      <c r="C81" s="36"/>
      <c r="D81" s="16">
        <v>214465.38</v>
      </c>
      <c r="E81" s="16">
        <v>15012.57</v>
      </c>
      <c r="F81" s="37"/>
      <c r="G81" s="19" t="s">
        <v>234</v>
      </c>
      <c r="H81" s="19" t="s">
        <v>360</v>
      </c>
      <c r="I81" s="38"/>
      <c r="J81" s="38"/>
      <c r="K81" s="38"/>
    </row>
    <row r="82" spans="1:11" ht="74.25" customHeight="1" x14ac:dyDescent="0.25">
      <c r="A82" s="19" t="s">
        <v>361</v>
      </c>
      <c r="B82" s="19" t="s">
        <v>362</v>
      </c>
      <c r="C82" s="11" t="s">
        <v>363</v>
      </c>
      <c r="D82" s="39"/>
      <c r="E82" s="40"/>
      <c r="F82" s="16">
        <v>53500</v>
      </c>
      <c r="G82" s="19" t="s">
        <v>234</v>
      </c>
      <c r="H82" s="19" t="s">
        <v>364</v>
      </c>
      <c r="I82" s="20" t="s">
        <v>365</v>
      </c>
      <c r="J82" s="20" t="s">
        <v>366</v>
      </c>
      <c r="K82" s="20" t="s">
        <v>365</v>
      </c>
    </row>
    <row r="83" spans="1:11" ht="99.75" customHeight="1" x14ac:dyDescent="0.25">
      <c r="A83" s="19" t="s">
        <v>367</v>
      </c>
      <c r="B83" s="19" t="s">
        <v>368</v>
      </c>
      <c r="C83" s="11" t="s">
        <v>369</v>
      </c>
      <c r="D83" s="39"/>
      <c r="E83" s="40"/>
      <c r="F83" s="16">
        <v>19902</v>
      </c>
      <c r="G83" s="19" t="s">
        <v>234</v>
      </c>
      <c r="H83" s="19" t="s">
        <v>370</v>
      </c>
      <c r="I83" s="20" t="s">
        <v>365</v>
      </c>
      <c r="J83" s="20" t="s">
        <v>366</v>
      </c>
      <c r="K83" s="20" t="s">
        <v>365</v>
      </c>
    </row>
    <row r="84" spans="1:11" ht="52.5" customHeight="1" x14ac:dyDescent="0.25">
      <c r="A84" s="19" t="s">
        <v>371</v>
      </c>
      <c r="B84" s="19" t="s">
        <v>372</v>
      </c>
      <c r="C84" s="11" t="s">
        <v>373</v>
      </c>
      <c r="D84" s="39"/>
      <c r="E84" s="40"/>
      <c r="F84" s="16">
        <v>43348.38</v>
      </c>
      <c r="G84" s="19" t="s">
        <v>234</v>
      </c>
      <c r="H84" s="19" t="s">
        <v>374</v>
      </c>
      <c r="I84" s="20" t="s">
        <v>365</v>
      </c>
      <c r="J84" s="20" t="s">
        <v>366</v>
      </c>
      <c r="K84" s="20" t="s">
        <v>365</v>
      </c>
    </row>
    <row r="85" spans="1:11" ht="68.25" customHeight="1" x14ac:dyDescent="0.25">
      <c r="A85" s="19" t="s">
        <v>375</v>
      </c>
      <c r="B85" s="19" t="s">
        <v>346</v>
      </c>
      <c r="C85" s="11" t="s">
        <v>347</v>
      </c>
      <c r="D85" s="16">
        <v>102300</v>
      </c>
      <c r="E85" s="16">
        <v>7700</v>
      </c>
      <c r="F85" s="16">
        <v>102613</v>
      </c>
      <c r="G85" s="19" t="s">
        <v>376</v>
      </c>
      <c r="H85" s="19" t="s">
        <v>377</v>
      </c>
      <c r="I85" s="20" t="s">
        <v>378</v>
      </c>
      <c r="J85" s="20" t="s">
        <v>379</v>
      </c>
      <c r="K85" s="20" t="s">
        <v>380</v>
      </c>
    </row>
    <row r="86" spans="1:11" ht="70.5" customHeight="1" x14ac:dyDescent="0.25">
      <c r="A86" s="19" t="s">
        <v>381</v>
      </c>
      <c r="B86" s="19" t="s">
        <v>382</v>
      </c>
      <c r="C86" s="11" t="s">
        <v>354</v>
      </c>
      <c r="D86" s="16">
        <v>157621.04999999999</v>
      </c>
      <c r="E86" s="16">
        <v>11863.95</v>
      </c>
      <c r="F86" s="16">
        <v>158000</v>
      </c>
      <c r="G86" s="19" t="s">
        <v>383</v>
      </c>
      <c r="H86" s="19" t="s">
        <v>384</v>
      </c>
      <c r="I86" s="20" t="s">
        <v>378</v>
      </c>
      <c r="J86" s="20" t="s">
        <v>385</v>
      </c>
      <c r="K86" s="20" t="s">
        <v>386</v>
      </c>
    </row>
    <row r="87" spans="1:11" ht="63.75" customHeight="1" x14ac:dyDescent="0.25">
      <c r="A87" s="19" t="s">
        <v>387</v>
      </c>
      <c r="B87" s="19" t="s">
        <v>388</v>
      </c>
      <c r="C87" s="11" t="s">
        <v>389</v>
      </c>
      <c r="D87" s="16">
        <v>138971.48000000001</v>
      </c>
      <c r="E87" s="16">
        <v>10459.52</v>
      </c>
      <c r="F87" s="16">
        <v>137928.89000000001</v>
      </c>
      <c r="G87" s="19" t="s">
        <v>390</v>
      </c>
      <c r="H87" s="19" t="s">
        <v>391</v>
      </c>
      <c r="I87" s="20" t="s">
        <v>378</v>
      </c>
      <c r="J87" s="20" t="s">
        <v>392</v>
      </c>
      <c r="K87" s="20" t="s">
        <v>393</v>
      </c>
    </row>
    <row r="88" spans="1:11" ht="59.25" customHeight="1" x14ac:dyDescent="0.25">
      <c r="A88" s="19" t="s">
        <v>394</v>
      </c>
      <c r="B88" s="19" t="s">
        <v>395</v>
      </c>
      <c r="C88" s="11" t="s">
        <v>347</v>
      </c>
      <c r="D88" s="16">
        <v>105982.8</v>
      </c>
      <c r="E88" s="16">
        <v>7977.2</v>
      </c>
      <c r="F88" s="16">
        <v>101489.5</v>
      </c>
      <c r="G88" s="19" t="s">
        <v>396</v>
      </c>
      <c r="H88" s="19" t="s">
        <v>397</v>
      </c>
      <c r="I88" s="20" t="s">
        <v>378</v>
      </c>
      <c r="J88" s="20" t="s">
        <v>398</v>
      </c>
      <c r="K88" s="20" t="s">
        <v>399</v>
      </c>
    </row>
    <row r="89" spans="1:11" ht="63" customHeight="1" x14ac:dyDescent="0.25">
      <c r="A89" s="19" t="s">
        <v>400</v>
      </c>
      <c r="B89" s="19" t="s">
        <v>382</v>
      </c>
      <c r="C89" s="11" t="s">
        <v>354</v>
      </c>
      <c r="D89" s="16">
        <v>71610</v>
      </c>
      <c r="E89" s="16">
        <v>5390</v>
      </c>
      <c r="F89" s="16">
        <v>71800</v>
      </c>
      <c r="G89" s="22" t="s">
        <v>401</v>
      </c>
      <c r="H89" s="19" t="s">
        <v>402</v>
      </c>
      <c r="I89" s="20" t="s">
        <v>378</v>
      </c>
      <c r="J89" s="20" t="s">
        <v>398</v>
      </c>
      <c r="K89" s="20" t="s">
        <v>403</v>
      </c>
    </row>
    <row r="90" spans="1:11" ht="64.5" customHeight="1" x14ac:dyDescent="0.25">
      <c r="A90" s="19" t="s">
        <v>404</v>
      </c>
      <c r="B90" s="19" t="s">
        <v>405</v>
      </c>
      <c r="C90" s="11" t="s">
        <v>406</v>
      </c>
      <c r="D90" s="16">
        <v>79294.899999999994</v>
      </c>
      <c r="E90" s="16">
        <v>3513.51</v>
      </c>
      <c r="F90" s="16">
        <v>74156.87</v>
      </c>
      <c r="G90" s="21"/>
      <c r="H90" s="19" t="s">
        <v>407</v>
      </c>
      <c r="I90" s="20" t="s">
        <v>408</v>
      </c>
      <c r="J90" s="20" t="s">
        <v>398</v>
      </c>
      <c r="K90" s="20" t="s">
        <v>408</v>
      </c>
    </row>
    <row r="91" spans="1:11" ht="54" customHeight="1" x14ac:dyDescent="0.25">
      <c r="A91" s="19" t="s">
        <v>409</v>
      </c>
      <c r="B91" s="19" t="s">
        <v>410</v>
      </c>
      <c r="C91" s="11" t="s">
        <v>411</v>
      </c>
      <c r="D91" s="16">
        <v>61816.58</v>
      </c>
      <c r="E91" s="16">
        <v>4327.17</v>
      </c>
      <c r="F91" s="16">
        <v>66143.75</v>
      </c>
      <c r="G91" s="22" t="s">
        <v>412</v>
      </c>
      <c r="H91" s="19" t="s">
        <v>413</v>
      </c>
      <c r="I91" s="20" t="s">
        <v>414</v>
      </c>
      <c r="J91" s="20" t="s">
        <v>415</v>
      </c>
      <c r="K91" s="20" t="s">
        <v>365</v>
      </c>
    </row>
    <row r="92" spans="1:11" ht="90" x14ac:dyDescent="0.25">
      <c r="A92" s="19" t="s">
        <v>416</v>
      </c>
      <c r="B92" s="19" t="s">
        <v>417</v>
      </c>
      <c r="C92" s="11" t="s">
        <v>418</v>
      </c>
      <c r="D92" s="16">
        <v>49460</v>
      </c>
      <c r="E92" s="16">
        <v>6924.4</v>
      </c>
      <c r="F92" s="41"/>
      <c r="G92" s="21"/>
      <c r="H92" s="19" t="s">
        <v>419</v>
      </c>
      <c r="I92" s="20" t="s">
        <v>414</v>
      </c>
      <c r="J92" s="20" t="s">
        <v>398</v>
      </c>
      <c r="K92" s="20" t="s">
        <v>365</v>
      </c>
    </row>
    <row r="93" spans="1:11" ht="79.5" customHeight="1" x14ac:dyDescent="0.25">
      <c r="A93" s="19" t="s">
        <v>420</v>
      </c>
      <c r="B93" s="19" t="s">
        <v>421</v>
      </c>
      <c r="C93" s="11" t="s">
        <v>422</v>
      </c>
      <c r="D93" s="16">
        <v>214500</v>
      </c>
      <c r="E93" s="16">
        <v>15015</v>
      </c>
      <c r="F93" s="41">
        <v>176122</v>
      </c>
      <c r="G93" s="22" t="s">
        <v>423</v>
      </c>
      <c r="H93" s="19" t="s">
        <v>424</v>
      </c>
      <c r="I93" s="20" t="s">
        <v>425</v>
      </c>
      <c r="J93" s="20" t="s">
        <v>426</v>
      </c>
      <c r="K93" s="20" t="s">
        <v>427</v>
      </c>
    </row>
    <row r="94" spans="1:11" ht="107.25" customHeight="1" x14ac:dyDescent="0.25">
      <c r="A94" s="19" t="s">
        <v>428</v>
      </c>
      <c r="B94" s="11" t="s">
        <v>359</v>
      </c>
      <c r="C94" s="35"/>
      <c r="D94" s="16">
        <v>82298.5</v>
      </c>
      <c r="E94" s="16">
        <v>5760.9</v>
      </c>
      <c r="F94" s="39"/>
      <c r="G94" s="39"/>
      <c r="H94" s="19" t="s">
        <v>429</v>
      </c>
      <c r="I94" s="38"/>
      <c r="J94" s="38"/>
      <c r="K94" s="36"/>
    </row>
    <row r="95" spans="1:11" ht="55.5" customHeight="1" x14ac:dyDescent="0.25">
      <c r="A95" s="19" t="s">
        <v>430</v>
      </c>
      <c r="B95" s="19" t="s">
        <v>431</v>
      </c>
      <c r="C95" s="11" t="s">
        <v>432</v>
      </c>
      <c r="D95" s="39"/>
      <c r="E95" s="40"/>
      <c r="F95" s="16">
        <v>2784.14</v>
      </c>
      <c r="G95" s="39"/>
      <c r="H95" s="19" t="s">
        <v>433</v>
      </c>
      <c r="I95" s="20" t="s">
        <v>434</v>
      </c>
      <c r="J95" s="20" t="s">
        <v>435</v>
      </c>
      <c r="K95" s="20" t="s">
        <v>434</v>
      </c>
    </row>
    <row r="96" spans="1:11" ht="60" customHeight="1" x14ac:dyDescent="0.25">
      <c r="A96" s="19" t="s">
        <v>436</v>
      </c>
      <c r="B96" s="19" t="s">
        <v>431</v>
      </c>
      <c r="C96" s="11" t="s">
        <v>432</v>
      </c>
      <c r="D96" s="39"/>
      <c r="E96" s="40"/>
      <c r="F96" s="16">
        <v>4798.95</v>
      </c>
      <c r="G96" s="39"/>
      <c r="H96" s="19" t="s">
        <v>437</v>
      </c>
      <c r="I96" s="20" t="s">
        <v>434</v>
      </c>
      <c r="J96" s="20" t="s">
        <v>435</v>
      </c>
      <c r="K96" s="20" t="s">
        <v>434</v>
      </c>
    </row>
    <row r="97" spans="1:11" ht="30" x14ac:dyDescent="0.25">
      <c r="A97" s="19" t="s">
        <v>438</v>
      </c>
      <c r="B97" s="19" t="s">
        <v>439</v>
      </c>
      <c r="C97" s="11" t="s">
        <v>440</v>
      </c>
      <c r="D97" s="39"/>
      <c r="E97" s="39"/>
      <c r="F97" s="16">
        <v>47829</v>
      </c>
      <c r="G97" s="39"/>
      <c r="H97" s="19" t="s">
        <v>441</v>
      </c>
      <c r="I97" s="20" t="s">
        <v>434</v>
      </c>
      <c r="J97" s="20" t="s">
        <v>435</v>
      </c>
      <c r="K97" s="20" t="s">
        <v>434</v>
      </c>
    </row>
    <row r="98" spans="1:11" ht="45" x14ac:dyDescent="0.25">
      <c r="A98" s="19" t="s">
        <v>442</v>
      </c>
      <c r="B98" s="19" t="s">
        <v>443</v>
      </c>
      <c r="C98" s="11" t="s">
        <v>444</v>
      </c>
      <c r="D98" s="16">
        <v>115200</v>
      </c>
      <c r="E98" s="16">
        <v>6720</v>
      </c>
      <c r="F98" s="16">
        <v>95230</v>
      </c>
      <c r="G98" s="21" t="s">
        <v>445</v>
      </c>
      <c r="H98" s="19" t="s">
        <v>446</v>
      </c>
      <c r="I98" s="21" t="s">
        <v>447</v>
      </c>
      <c r="J98" s="20" t="s">
        <v>448</v>
      </c>
      <c r="K98" s="20" t="s">
        <v>449</v>
      </c>
    </row>
    <row r="99" spans="1:11" ht="75" x14ac:dyDescent="0.25">
      <c r="A99" s="19" t="s">
        <v>450</v>
      </c>
      <c r="B99" s="19" t="s">
        <v>451</v>
      </c>
      <c r="C99" s="11" t="s">
        <v>452</v>
      </c>
      <c r="D99" s="16">
        <v>214971.23</v>
      </c>
      <c r="E99" s="16">
        <v>15047.99</v>
      </c>
      <c r="F99" s="16">
        <v>216214.16</v>
      </c>
      <c r="G99" s="21" t="s">
        <v>445</v>
      </c>
      <c r="H99" s="19" t="s">
        <v>453</v>
      </c>
      <c r="I99" s="20" t="s">
        <v>425</v>
      </c>
      <c r="J99" s="20" t="s">
        <v>426</v>
      </c>
      <c r="K99" s="20" t="s">
        <v>427</v>
      </c>
    </row>
    <row r="100" spans="1:11" ht="75" x14ac:dyDescent="0.25">
      <c r="A100" s="19" t="s">
        <v>454</v>
      </c>
      <c r="B100" s="19" t="s">
        <v>455</v>
      </c>
      <c r="C100" s="11" t="s">
        <v>456</v>
      </c>
      <c r="D100" s="16">
        <v>145000</v>
      </c>
      <c r="E100" s="16">
        <v>10150</v>
      </c>
      <c r="F100" s="16">
        <v>151940</v>
      </c>
      <c r="G100" s="21" t="s">
        <v>445</v>
      </c>
      <c r="H100" s="19" t="s">
        <v>457</v>
      </c>
      <c r="I100" s="11" t="s">
        <v>458</v>
      </c>
      <c r="J100" s="20" t="s">
        <v>459</v>
      </c>
      <c r="K100" s="20" t="s">
        <v>458</v>
      </c>
    </row>
    <row r="101" spans="1:11" ht="45" x14ac:dyDescent="0.25">
      <c r="A101" s="19" t="s">
        <v>460</v>
      </c>
      <c r="B101" s="11" t="s">
        <v>461</v>
      </c>
      <c r="C101" s="35"/>
      <c r="D101" s="16">
        <v>47500</v>
      </c>
      <c r="E101" s="16">
        <v>3325</v>
      </c>
      <c r="F101" s="37"/>
      <c r="G101" s="21" t="s">
        <v>445</v>
      </c>
      <c r="H101" s="42"/>
      <c r="I101" s="36"/>
      <c r="J101" s="36"/>
      <c r="K101" s="35"/>
    </row>
    <row r="102" spans="1:11" ht="45" x14ac:dyDescent="0.25">
      <c r="A102" s="19" t="s">
        <v>462</v>
      </c>
      <c r="B102" s="19" t="s">
        <v>463</v>
      </c>
      <c r="C102" s="11" t="s">
        <v>464</v>
      </c>
      <c r="D102" s="39"/>
      <c r="E102" s="39"/>
      <c r="F102" s="16">
        <v>26696.5</v>
      </c>
      <c r="G102" s="21" t="s">
        <v>445</v>
      </c>
      <c r="H102" s="19" t="s">
        <v>465</v>
      </c>
      <c r="I102" s="21" t="s">
        <v>449</v>
      </c>
      <c r="J102" s="20" t="s">
        <v>466</v>
      </c>
      <c r="K102" s="20" t="s">
        <v>467</v>
      </c>
    </row>
    <row r="103" spans="1:11" ht="30" x14ac:dyDescent="0.25">
      <c r="A103" s="19" t="s">
        <v>468</v>
      </c>
      <c r="B103" s="19" t="s">
        <v>469</v>
      </c>
      <c r="C103" s="11" t="s">
        <v>470</v>
      </c>
      <c r="D103" s="39"/>
      <c r="E103" s="42"/>
      <c r="F103" s="16">
        <v>24075</v>
      </c>
      <c r="G103" s="21" t="s">
        <v>445</v>
      </c>
      <c r="H103" s="19" t="s">
        <v>471</v>
      </c>
      <c r="I103" s="21" t="s">
        <v>449</v>
      </c>
      <c r="J103" s="20" t="s">
        <v>466</v>
      </c>
      <c r="K103" s="20" t="s">
        <v>449</v>
      </c>
    </row>
    <row r="104" spans="1:11" ht="45" x14ac:dyDescent="0.25">
      <c r="A104" s="19" t="s">
        <v>472</v>
      </c>
      <c r="B104" s="11" t="s">
        <v>461</v>
      </c>
      <c r="C104" s="35"/>
      <c r="D104" s="16">
        <v>31702</v>
      </c>
      <c r="E104" s="41">
        <v>2219.14</v>
      </c>
      <c r="F104" s="35"/>
      <c r="G104" s="35"/>
      <c r="H104" s="35"/>
      <c r="I104" s="35"/>
      <c r="J104" s="35"/>
      <c r="K104" s="35"/>
    </row>
    <row r="105" spans="1:11" ht="30" x14ac:dyDescent="0.25">
      <c r="A105" s="19" t="s">
        <v>473</v>
      </c>
      <c r="B105" s="19" t="s">
        <v>474</v>
      </c>
      <c r="C105" s="11" t="s">
        <v>475</v>
      </c>
      <c r="D105" s="39"/>
      <c r="E105" s="39"/>
      <c r="F105" s="16">
        <v>16896.37</v>
      </c>
      <c r="G105" s="21" t="s">
        <v>476</v>
      </c>
      <c r="H105" s="19" t="s">
        <v>477</v>
      </c>
      <c r="I105" s="21" t="s">
        <v>478</v>
      </c>
      <c r="J105" s="20" t="s">
        <v>479</v>
      </c>
      <c r="K105" s="20" t="s">
        <v>478</v>
      </c>
    </row>
    <row r="106" spans="1:11" ht="30" x14ac:dyDescent="0.25">
      <c r="A106" s="19" t="s">
        <v>480</v>
      </c>
      <c r="B106" s="19" t="s">
        <v>474</v>
      </c>
      <c r="C106" s="11" t="s">
        <v>475</v>
      </c>
      <c r="D106" s="39"/>
      <c r="E106" s="39"/>
      <c r="F106" s="16">
        <v>16501.54</v>
      </c>
      <c r="G106" s="21" t="s">
        <v>476</v>
      </c>
      <c r="H106" s="19" t="s">
        <v>481</v>
      </c>
      <c r="I106" s="21" t="s">
        <v>478</v>
      </c>
      <c r="J106" s="20" t="s">
        <v>479</v>
      </c>
      <c r="K106" s="20" t="s">
        <v>478</v>
      </c>
    </row>
    <row r="107" spans="1:11" ht="60" x14ac:dyDescent="0.25">
      <c r="A107" s="19" t="s">
        <v>482</v>
      </c>
      <c r="B107" s="19" t="s">
        <v>443</v>
      </c>
      <c r="C107" s="11" t="s">
        <v>444</v>
      </c>
      <c r="D107" s="16">
        <v>197196.26</v>
      </c>
      <c r="E107" s="16">
        <v>13803.74</v>
      </c>
      <c r="F107" s="16">
        <v>211000</v>
      </c>
      <c r="G107" s="21" t="s">
        <v>445</v>
      </c>
      <c r="H107" s="19" t="s">
        <v>483</v>
      </c>
      <c r="I107" s="11" t="s">
        <v>484</v>
      </c>
      <c r="J107" s="20" t="s">
        <v>485</v>
      </c>
      <c r="K107" s="11" t="s">
        <v>484</v>
      </c>
    </row>
    <row r="108" spans="1:11" ht="45" x14ac:dyDescent="0.25">
      <c r="A108" s="19" t="s">
        <v>486</v>
      </c>
      <c r="B108" s="19" t="s">
        <v>487</v>
      </c>
      <c r="C108" s="11" t="s">
        <v>369</v>
      </c>
      <c r="D108" s="16">
        <v>196261.68</v>
      </c>
      <c r="E108" s="43">
        <v>13738.32</v>
      </c>
      <c r="F108" s="16">
        <v>210000</v>
      </c>
      <c r="G108" s="21" t="s">
        <v>445</v>
      </c>
      <c r="H108" s="19" t="s">
        <v>488</v>
      </c>
      <c r="I108" s="11" t="s">
        <v>484</v>
      </c>
      <c r="J108" s="20" t="s">
        <v>489</v>
      </c>
      <c r="K108" s="11" t="s">
        <v>484</v>
      </c>
    </row>
  </sheetData>
  <mergeCells count="148">
    <mergeCell ref="A1:O1"/>
    <mergeCell ref="B2:C2"/>
    <mergeCell ref="K4:L4"/>
    <mergeCell ref="M4:N4"/>
    <mergeCell ref="K5:L5"/>
    <mergeCell ref="M5:N5"/>
    <mergeCell ref="K9:L9"/>
    <mergeCell ref="M9:N9"/>
    <mergeCell ref="K10:L10"/>
    <mergeCell ref="M10:N10"/>
    <mergeCell ref="K11:L11"/>
    <mergeCell ref="M11:N11"/>
    <mergeCell ref="K6:L6"/>
    <mergeCell ref="M6:N6"/>
    <mergeCell ref="K7:L7"/>
    <mergeCell ref="M7:N7"/>
    <mergeCell ref="K8:L8"/>
    <mergeCell ref="M8:N8"/>
    <mergeCell ref="K15:L15"/>
    <mergeCell ref="M15:N15"/>
    <mergeCell ref="K16:L16"/>
    <mergeCell ref="M16:N16"/>
    <mergeCell ref="K17:L17"/>
    <mergeCell ref="M17:N17"/>
    <mergeCell ref="K12:L12"/>
    <mergeCell ref="M12:N12"/>
    <mergeCell ref="K13:L13"/>
    <mergeCell ref="M13:N13"/>
    <mergeCell ref="K14:L14"/>
    <mergeCell ref="M14:N14"/>
    <mergeCell ref="K21:L21"/>
    <mergeCell ref="M21:N21"/>
    <mergeCell ref="K22:L22"/>
    <mergeCell ref="M22:N22"/>
    <mergeCell ref="K23:L23"/>
    <mergeCell ref="M23:N23"/>
    <mergeCell ref="K18:L18"/>
    <mergeCell ref="M18:N18"/>
    <mergeCell ref="K19:L19"/>
    <mergeCell ref="M19:N19"/>
    <mergeCell ref="K20:L20"/>
    <mergeCell ref="M20:N20"/>
    <mergeCell ref="K27:L27"/>
    <mergeCell ref="M27:N27"/>
    <mergeCell ref="K28:L28"/>
    <mergeCell ref="M28:N28"/>
    <mergeCell ref="K29:L29"/>
    <mergeCell ref="M29:N29"/>
    <mergeCell ref="K24:L24"/>
    <mergeCell ref="M24:N24"/>
    <mergeCell ref="K25:L25"/>
    <mergeCell ref="M25:N25"/>
    <mergeCell ref="K26:L26"/>
    <mergeCell ref="M26:N26"/>
    <mergeCell ref="K33:L33"/>
    <mergeCell ref="M33:N33"/>
    <mergeCell ref="K34:L34"/>
    <mergeCell ref="M34:N34"/>
    <mergeCell ref="K35:L35"/>
    <mergeCell ref="M35:N35"/>
    <mergeCell ref="K30:L30"/>
    <mergeCell ref="M30:N30"/>
    <mergeCell ref="K31:L31"/>
    <mergeCell ref="M31:N31"/>
    <mergeCell ref="K32:L32"/>
    <mergeCell ref="M32:N32"/>
    <mergeCell ref="K39:L39"/>
    <mergeCell ref="M39:N39"/>
    <mergeCell ref="K40:L40"/>
    <mergeCell ref="M40:N40"/>
    <mergeCell ref="K41:L41"/>
    <mergeCell ref="M41:N41"/>
    <mergeCell ref="K36:L36"/>
    <mergeCell ref="M36:N36"/>
    <mergeCell ref="K37:L37"/>
    <mergeCell ref="M37:N37"/>
    <mergeCell ref="K38:L38"/>
    <mergeCell ref="M38:N38"/>
    <mergeCell ref="K45:L45"/>
    <mergeCell ref="M45:N45"/>
    <mergeCell ref="K46:L46"/>
    <mergeCell ref="M46:N46"/>
    <mergeCell ref="K47:L47"/>
    <mergeCell ref="M47:N47"/>
    <mergeCell ref="K42:L42"/>
    <mergeCell ref="M42:N42"/>
    <mergeCell ref="K43:L43"/>
    <mergeCell ref="M43:N43"/>
    <mergeCell ref="K44:L44"/>
    <mergeCell ref="M44:N44"/>
    <mergeCell ref="K51:L51"/>
    <mergeCell ref="M51:N51"/>
    <mergeCell ref="K52:L52"/>
    <mergeCell ref="M52:N52"/>
    <mergeCell ref="K53:L53"/>
    <mergeCell ref="M53:N53"/>
    <mergeCell ref="K48:L48"/>
    <mergeCell ref="M48:N48"/>
    <mergeCell ref="K49:L49"/>
    <mergeCell ref="M49:N49"/>
    <mergeCell ref="K50:L50"/>
    <mergeCell ref="M50:N50"/>
    <mergeCell ref="K57:L57"/>
    <mergeCell ref="M57:N57"/>
    <mergeCell ref="K58:L58"/>
    <mergeCell ref="M58:N58"/>
    <mergeCell ref="K59:L59"/>
    <mergeCell ref="M59:N59"/>
    <mergeCell ref="K54:L54"/>
    <mergeCell ref="M54:N54"/>
    <mergeCell ref="K55:L55"/>
    <mergeCell ref="M55:N55"/>
    <mergeCell ref="K56:L56"/>
    <mergeCell ref="M56:N56"/>
    <mergeCell ref="K63:L63"/>
    <mergeCell ref="M63:N63"/>
    <mergeCell ref="K64:L64"/>
    <mergeCell ref="M64:N64"/>
    <mergeCell ref="K65:L65"/>
    <mergeCell ref="M65:N65"/>
    <mergeCell ref="K60:L60"/>
    <mergeCell ref="M60:N60"/>
    <mergeCell ref="K61:L61"/>
    <mergeCell ref="M61:N61"/>
    <mergeCell ref="K62:L62"/>
    <mergeCell ref="M62:N62"/>
    <mergeCell ref="K69:L69"/>
    <mergeCell ref="M69:N69"/>
    <mergeCell ref="K70:L70"/>
    <mergeCell ref="M70:N70"/>
    <mergeCell ref="K71:L71"/>
    <mergeCell ref="M71:N71"/>
    <mergeCell ref="K66:L66"/>
    <mergeCell ref="M66:N66"/>
    <mergeCell ref="K67:L67"/>
    <mergeCell ref="M67:N67"/>
    <mergeCell ref="K68:L68"/>
    <mergeCell ref="M68:N68"/>
    <mergeCell ref="K75:L75"/>
    <mergeCell ref="M75:N75"/>
    <mergeCell ref="K76:L76"/>
    <mergeCell ref="M76:N76"/>
    <mergeCell ref="K72:L72"/>
    <mergeCell ref="M72:N72"/>
    <mergeCell ref="K73:L73"/>
    <mergeCell ref="M73:N73"/>
    <mergeCell ref="K74:L74"/>
    <mergeCell ref="M74:N74"/>
  </mergeCells>
  <printOptions horizontalCentered="1"/>
  <pageMargins left="0.25" right="0.25" top="0.75" bottom="0.75" header="0.30000000000000004" footer="0.30000000000000004"/>
  <pageSetup paperSize="0" scale="44" fitToWidth="0" fitToHeight="0" orientation="landscape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CTTOS_NEGOCIADOS</vt:lpstr>
      <vt:lpstr>CTTOS_NEGOCIADOS!Área_de_impresión</vt:lpstr>
      <vt:lpstr>CTTOS_NEGOCIADOS!Títulos_a_imprimir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Secretaría</dc:creator>
  <cp:lastModifiedBy>Oliver Gonzalez</cp:lastModifiedBy>
  <dcterms:created xsi:type="dcterms:W3CDTF">2023-10-24T12:18:04Z</dcterms:created>
  <dcterms:modified xsi:type="dcterms:W3CDTF">2023-10-25T19:24:56Z</dcterms:modified>
</cp:coreProperties>
</file>